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 S U A R I O\Downloads\"/>
    </mc:Choice>
  </mc:AlternateContent>
  <xr:revisionPtr revIDLastSave="0" documentId="13_ncr:1_{C9161F83-7B61-4FE5-B227-330DAEA3A651}" xr6:coauthVersionLast="47" xr6:coauthVersionMax="47" xr10:uidLastSave="{00000000-0000-0000-0000-000000000000}"/>
  <bookViews>
    <workbookView xWindow="-108" yWindow="-108" windowWidth="23256" windowHeight="12456" tabRatio="253" firstSheet="1" activeTab="1" xr2:uid="{00000000-000D-0000-FFFF-FFFF00000000}"/>
  </bookViews>
  <sheets>
    <sheet name="Indice" sheetId="85" state="hidden" r:id="rId1"/>
    <sheet name="OP-1" sheetId="204" r:id="rId2"/>
  </sheets>
  <externalReferences>
    <externalReference r:id="rId3"/>
    <externalReference r:id="rId4"/>
    <externalReference r:id="rId5"/>
  </externalReferences>
  <definedNames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9" i="204" l="1"/>
  <c r="H87" i="204"/>
  <c r="I87" i="204"/>
  <c r="J87" i="204"/>
  <c r="K87" i="204"/>
  <c r="H48" i="204"/>
  <c r="I48" i="204"/>
  <c r="J48" i="204"/>
  <c r="K48" i="204"/>
  <c r="H37" i="204"/>
  <c r="I37" i="204"/>
  <c r="J37" i="204"/>
  <c r="K37" i="204"/>
  <c r="H30" i="204"/>
  <c r="I30" i="204"/>
  <c r="J30" i="204"/>
  <c r="K30" i="204"/>
  <c r="H26" i="204"/>
  <c r="I26" i="204"/>
  <c r="J26" i="204"/>
  <c r="K26" i="204"/>
  <c r="G48" i="204"/>
  <c r="G37" i="204"/>
  <c r="G22" i="204"/>
  <c r="F14" i="204"/>
  <c r="G87" i="204" l="1"/>
  <c r="F71" i="204"/>
  <c r="F72" i="204"/>
  <c r="F73" i="204"/>
  <c r="F74" i="204"/>
  <c r="F75" i="204"/>
  <c r="F76" i="204"/>
  <c r="F77" i="204"/>
  <c r="F78" i="204"/>
  <c r="F79" i="204"/>
  <c r="F80" i="204"/>
  <c r="F81" i="204"/>
  <c r="F82" i="204"/>
  <c r="F83" i="204"/>
  <c r="F84" i="204"/>
  <c r="F85" i="204"/>
  <c r="F86" i="204"/>
  <c r="F52" i="204"/>
  <c r="F53" i="204"/>
  <c r="F54" i="204"/>
  <c r="F55" i="204"/>
  <c r="F56" i="204"/>
  <c r="F57" i="204"/>
  <c r="F58" i="204"/>
  <c r="F59" i="204"/>
  <c r="F60" i="204"/>
  <c r="F61" i="204"/>
  <c r="F62" i="204"/>
  <c r="F63" i="204"/>
  <c r="F64" i="204"/>
  <c r="F65" i="204"/>
  <c r="F66" i="204"/>
  <c r="F67" i="204"/>
  <c r="F68" i="204"/>
  <c r="F69" i="204"/>
  <c r="F70" i="204"/>
  <c r="F40" i="204"/>
  <c r="F42" i="204"/>
  <c r="F43" i="204"/>
  <c r="F44" i="204"/>
  <c r="G46" i="204"/>
  <c r="F46" i="204" s="1"/>
  <c r="G41" i="204"/>
  <c r="G39" i="204"/>
  <c r="F39" i="204" s="1"/>
  <c r="F36" i="204"/>
  <c r="F32" i="204"/>
  <c r="F33" i="204"/>
  <c r="F34" i="204"/>
  <c r="G30" i="204"/>
  <c r="G26" i="204"/>
  <c r="H22" i="204"/>
  <c r="I22" i="204"/>
  <c r="J22" i="204"/>
  <c r="K22" i="204"/>
  <c r="F11" i="204"/>
  <c r="F12" i="204"/>
  <c r="F13" i="204"/>
  <c r="F15" i="204"/>
  <c r="F16" i="204"/>
  <c r="F17" i="204"/>
  <c r="F18" i="204"/>
  <c r="F19" i="204"/>
  <c r="F10" i="204"/>
  <c r="F20" i="204"/>
  <c r="F21" i="204"/>
  <c r="F28" i="204"/>
  <c r="F29" i="204"/>
  <c r="F35" i="204"/>
  <c r="F45" i="204"/>
  <c r="F47" i="204"/>
  <c r="F49" i="204"/>
  <c r="F50" i="204"/>
  <c r="F51" i="204"/>
  <c r="F24" i="204"/>
  <c r="F25" i="204"/>
  <c r="G89" i="204" l="1"/>
  <c r="F41" i="204"/>
  <c r="F22" i="204"/>
  <c r="F26" i="204"/>
  <c r="F30" i="204" l="1"/>
  <c r="F37" i="204"/>
  <c r="F87" i="204" l="1"/>
  <c r="F48" i="204"/>
  <c r="H89" i="204"/>
  <c r="I89" i="204"/>
  <c r="J89" i="204"/>
  <c r="F88" i="204"/>
  <c r="F89" i="20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jflores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tc={70368BE8-749B-45E1-BE8B-21422919B804}</author>
  </authors>
  <commentList>
    <comment ref="N10" authorId="0" shapeId="0" xr:uid="{70368BE8-749B-45E1-BE8B-21422919B8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Adjudicación directa, Invitación a tres personas o Licitación pública) o por administración directa</t>
      </text>
    </comment>
  </commentList>
</comments>
</file>

<file path=xl/sharedStrings.xml><?xml version="1.0" encoding="utf-8"?>
<sst xmlns="http://schemas.openxmlformats.org/spreadsheetml/2006/main" count="557" uniqueCount="308">
  <si>
    <t>(2)</t>
  </si>
  <si>
    <t>NOMBRE</t>
  </si>
  <si>
    <t>Total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</si>
  <si>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</si>
  <si>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</si>
  <si>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</si>
  <si>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</si>
  <si>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</si>
  <si>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</si>
  <si>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</si>
  <si>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</si>
  <si>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</si>
  <si>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</si>
  <si>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</si>
  <si>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</si>
  <si>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</si>
  <si>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</si>
  <si>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</si>
  <si>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</si>
  <si>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</si>
  <si>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</si>
  <si>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</si>
  <si>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</si>
  <si>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</si>
  <si>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</si>
  <si>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</si>
  <si>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</si>
  <si>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</si>
  <si>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</si>
  <si>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</si>
  <si>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</si>
  <si>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</si>
  <si>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</si>
  <si>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</si>
  <si>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</si>
  <si>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</si>
  <si>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</si>
  <si>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</si>
  <si>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</si>
  <si>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</si>
  <si>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</si>
  <si>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</si>
  <si>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</si>
  <si>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</si>
  <si>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</si>
  <si>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</si>
  <si>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</si>
  <si>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</si>
  <si>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</si>
  <si>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</si>
  <si>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</si>
  <si>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</si>
  <si>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</si>
  <si>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</si>
  <si>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</si>
  <si>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</si>
  <si>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</si>
  <si>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</si>
  <si>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</si>
  <si>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</si>
  <si>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</si>
  <si>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</si>
  <si>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</si>
  <si>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</si>
  <si>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</si>
  <si>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</si>
  <si>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</si>
  <si>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</si>
  <si>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</si>
  <si>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</si>
  <si>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</si>
  <si>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</si>
  <si>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</si>
  <si>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</si>
  <si>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</si>
  <si>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</si>
  <si>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</si>
  <si>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</si>
  <si>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</si>
  <si>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</si>
  <si>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</si>
  <si>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</si>
  <si>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</si>
  <si>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</si>
  <si>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</si>
  <si>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</si>
  <si>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</si>
  <si>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</si>
  <si>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</si>
  <si>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</si>
  <si>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</si>
  <si>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</si>
  <si>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</si>
  <si>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</si>
  <si>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</si>
  <si>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</si>
  <si>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</si>
  <si>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</si>
  <si>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</si>
  <si>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</si>
  <si>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</si>
  <si>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</si>
  <si>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</si>
  <si>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</si>
  <si>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</si>
  <si>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</si>
  <si>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</si>
  <si>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</si>
  <si>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</si>
  <si>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</si>
  <si>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</si>
  <si>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</si>
  <si>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</si>
  <si>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</si>
  <si>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</si>
  <si>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</si>
  <si>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</si>
  <si>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</si>
  <si>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</si>
  <si>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</si>
  <si>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</si>
  <si>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Localidad y/o Colonia</t>
  </si>
  <si>
    <t xml:space="preserve"> (3)</t>
  </si>
  <si>
    <t xml:space="preserve"> (4)</t>
  </si>
  <si>
    <t xml:space="preserve"> (5)</t>
  </si>
  <si>
    <t xml:space="preserve"> (6)</t>
  </si>
  <si>
    <t xml:space="preserve"> (7)</t>
  </si>
  <si>
    <t xml:space="preserve"> (8)</t>
  </si>
  <si>
    <t xml:space="preserve"> (9)</t>
  </si>
  <si>
    <t xml:space="preserve">Número de beneficiarios </t>
  </si>
  <si>
    <t>Formato OP-1</t>
  </si>
  <si>
    <t>Clasificación
del proyecto</t>
  </si>
  <si>
    <t>Rubro del
Gasto</t>
  </si>
  <si>
    <t>FAEISM</t>
  </si>
  <si>
    <t>Estructura financiera</t>
  </si>
  <si>
    <t xml:space="preserve">Nombre y descripción
del proyecto </t>
  </si>
  <si>
    <t>FAISMUN</t>
  </si>
  <si>
    <t>Fuente de financiamiento</t>
  </si>
  <si>
    <t>Procedimiento de contratación / Modalidad
de
ejecución</t>
  </si>
  <si>
    <t>No.
Progr.</t>
  </si>
  <si>
    <t>CAMINOS ARTESANALES</t>
  </si>
  <si>
    <t>Metas</t>
  </si>
  <si>
    <t xml:space="preserve"> (10)</t>
  </si>
  <si>
    <r>
      <rPr>
        <b/>
        <sz val="9"/>
        <color theme="3" tint="0.39997558519241921"/>
        <rFont val="Arial"/>
        <family val="2"/>
      </rPr>
      <t xml:space="preserve">(12) </t>
    </r>
    <r>
      <rPr>
        <b/>
        <sz val="9"/>
        <rFont val="Arial"/>
        <family val="2"/>
      </rPr>
      <t xml:space="preserve"> Total</t>
    </r>
  </si>
  <si>
    <t>RENDIMIENTO FAISMUN</t>
  </si>
  <si>
    <t>Municipio: Xochistlahuaca, Guerrero.</t>
  </si>
  <si>
    <t>Programa de inversión anual en obras y acciones del ejercicio fiscal: 2025</t>
  </si>
  <si>
    <r>
      <rPr>
        <b/>
        <sz val="9"/>
        <color theme="3" tint="0.39997558519241921"/>
        <rFont val="Arial"/>
        <family val="2"/>
      </rPr>
      <t>(11)</t>
    </r>
    <r>
      <rPr>
        <b/>
        <sz val="9"/>
        <rFont val="Arial"/>
        <family val="2"/>
      </rPr>
      <t xml:space="preserve"> Subtotal por Agua potable</t>
    </r>
  </si>
  <si>
    <r>
      <rPr>
        <b/>
        <sz val="9"/>
        <color theme="3" tint="0.39997558519241921"/>
        <rFont val="Arial"/>
        <family val="2"/>
      </rPr>
      <t xml:space="preserve">(11) </t>
    </r>
    <r>
      <rPr>
        <b/>
        <sz val="9"/>
        <rFont val="Arial"/>
        <family val="2"/>
      </rPr>
      <t>Subtotal por Educación</t>
    </r>
  </si>
  <si>
    <r>
      <rPr>
        <b/>
        <sz val="9"/>
        <color theme="3" tint="0.39997558519241921"/>
        <rFont val="Arial"/>
        <family val="2"/>
      </rPr>
      <t>(11)</t>
    </r>
    <r>
      <rPr>
        <b/>
        <sz val="9"/>
        <rFont val="Arial"/>
        <family val="2"/>
      </rPr>
      <t xml:space="preserve"> Subtotal por Drenaje</t>
    </r>
  </si>
  <si>
    <r>
      <rPr>
        <b/>
        <sz val="9"/>
        <color theme="3" tint="0.39997558519241921"/>
        <rFont val="Arial"/>
        <family val="2"/>
      </rPr>
      <t>(11)</t>
    </r>
    <r>
      <rPr>
        <b/>
        <sz val="9"/>
        <rFont val="Arial"/>
        <family val="2"/>
      </rPr>
      <t xml:space="preserve"> Subtotal por Electrificacion</t>
    </r>
  </si>
  <si>
    <r>
      <rPr>
        <b/>
        <sz val="9"/>
        <color theme="3" tint="0.39997558519241921"/>
        <rFont val="Arial"/>
        <family val="2"/>
      </rPr>
      <t xml:space="preserve">(11) </t>
    </r>
    <r>
      <rPr>
        <b/>
        <sz val="9"/>
        <rFont val="Arial"/>
        <family val="2"/>
      </rPr>
      <t>Subtotal por Caminos</t>
    </r>
  </si>
  <si>
    <r>
      <rPr>
        <b/>
        <sz val="9"/>
        <color theme="3" tint="0.39997558519241921"/>
        <rFont val="Arial"/>
        <family val="2"/>
      </rPr>
      <t xml:space="preserve">(11) </t>
    </r>
    <r>
      <rPr>
        <b/>
        <sz val="9"/>
        <rFont val="Arial"/>
        <family val="2"/>
      </rPr>
      <t>Subtotal por urbanizacion</t>
    </r>
  </si>
  <si>
    <t>CONSTRUCCIÓN CAPTACIÓN Y LINEA DE CONDUCCIÓN DE AGUA ENTUBADA, EN LA LOCALIDAD GUADALUPE VICTORIA, EN EL MUNICIPIO DE XOCHISTLAHUACA, GRO.</t>
  </si>
  <si>
    <t>CONSTRUCCIÓN DE CAPTACIÓN Y LINEA DE CONDUCCIÓN DE AGUA ENTUBADA, EN LA LOCALIDAD DE ARROYO MONTAÑA, EN EL MUNICIPIO DE XOCHISTLAHUACA,  ESTADO DE GUERRERO (2025).</t>
  </si>
  <si>
    <t>CONSTRUCCIÓN DE LINEA DE CONDUCCIÓN DE AGUA ENTUBADA, EN LA LOCALIDAD DE PIEDRA DEL SOL, EN EL MUNICIPIO DE XOCHISTLAHUACA, GRO.</t>
  </si>
  <si>
    <t>CONSTRUCCIÓN DEL SISTEMA DE AGUA ENTUBADA, EN LA LOCALIDAD DE ARROYO PLATANAR, EN EL MUNICIPIO DE XOCHISTLAHUACA, ESTADO DE GUERRERO (2025).</t>
  </si>
  <si>
    <t>AMPLIACIÓN DE RED DE AGUA ENTUBADA, EN LA LOCALIDAD DE ARROYO GUACAMAYA I, EN EL MUNICIPIO DE XOCHISTLAHUACA, GRO.</t>
  </si>
  <si>
    <t>REHABILITACIÓN DEL SISTEMA DE BOMBEO DE AGUA ENTUBADA, EN LA LOCALIDAD COL., RENACIMIENTO, EN EL MUNICIPIO DE XOCHISTLAHUACA, GRO.</t>
  </si>
  <si>
    <t>CONSTRUCCIÓN DE CAPTACIÓN DE AGUA POTABLE POR BOMBEO, EN LA LOCALIDAD DE LINDA VISTA, EN EL MUNICIPIO DE XOCHISTLAHUACA, ESTADO DE GUERRERO(2025).</t>
  </si>
  <si>
    <t>REHABILITACIÓN DE LA LINEA TRONCAL DE LA RED DE AGUA POTABLE, EN LA LOCALIDAD DE LOS LIROS, EN EL MUNICIPIO DE XOCHISTLAHUACA, ESTADO DE GUERRERO(2025).</t>
  </si>
  <si>
    <t>CONSTRUCCIÓN DE TANQUE PÚBLICO DE AGUA POTABLE, EN LA LOCALIDAD DE LOMA DEL RAYO, EN EL MUNICIPIO DE XOCHISTLAHUACA, GRO.</t>
  </si>
  <si>
    <t>CONSTRUCCIÓN DE TANQUE PÚBLICO DE AGUA POTABLE, EN LA LOCALIDAD DE ARROYO BLANQUILLO, EN EL MUNICIPIO DE XOCHISTLAHUACA, GRO.</t>
  </si>
  <si>
    <t>CONSTRUCCIÓN DE TANQUE PÚBLICO DE AGUA POTABLE, EN LA LOCALIDAD DE LOS LIROS, EN EL MUNICIPIO DE XOCHISTLAHUACA, GRO.</t>
  </si>
  <si>
    <t>CONSTRUCCIÓN DE TANQUE PÚBLICO DE AGUA POTABLE, EN LA LOCALIDAD DE COZOYOAPAN, EN EL MUNICIPIO DE XOCHISTLAHUACA, ESTADO DE GUERRERO (2025).</t>
  </si>
  <si>
    <t>GUADALUPE VICTORIA</t>
  </si>
  <si>
    <t>ARROYO MONTAÑA</t>
  </si>
  <si>
    <t>PIEDRA DEL SOL</t>
  </si>
  <si>
    <t>ARROYO PLATANAR</t>
  </si>
  <si>
    <t>ARROYO GUACAMAYA I</t>
  </si>
  <si>
    <t>COL. RENACIMIENTO</t>
  </si>
  <si>
    <t>LINDA VISTA</t>
  </si>
  <si>
    <t>LOS LIROS</t>
  </si>
  <si>
    <t>LOMA DEL RAYO</t>
  </si>
  <si>
    <t>ARROYO BLANQUILLO</t>
  </si>
  <si>
    <t>COZOYOAPAN</t>
  </si>
  <si>
    <t>Contrato</t>
  </si>
  <si>
    <t>4.5 KM</t>
  </si>
  <si>
    <t>1.5 KM</t>
  </si>
  <si>
    <t>5.5 KM</t>
  </si>
  <si>
    <t>1 OBRA</t>
  </si>
  <si>
    <t xml:space="preserve">0.5 KM </t>
  </si>
  <si>
    <t>1 PZA</t>
  </si>
  <si>
    <t>CONSTRUCCIÓN DE PUENTE PEATONAL- VEHICULAR, EN LA LOCALIDAD DE RANCHO DEL CURA EJIDO, EN EL MUNICIPIO DE XOCHISTLAHUACA, ESTADO DE GUERRERO(2025).</t>
  </si>
  <si>
    <t>CONSTRUCCIÓN DE DRENAJE SANITARIO EN LA LOCALIDAD DE LA SOLEDAD MUNICIPIO DE XOCHISTLAHUACA, GRO.</t>
  </si>
  <si>
    <t xml:space="preserve">RANCHO DEL CURA EJIDO </t>
  </si>
  <si>
    <t>LA SOLEDAD</t>
  </si>
  <si>
    <t>AMPLIACIÓN DE ENERGÍA ELÉCTRICA EN LA LOCALIDAD DE CERRO VERDE, MUNICIPIO DE XOCHISTLAHUACA, ESTADO DE GUERRERO (2025)</t>
  </si>
  <si>
    <t>AMPLIACIÓN DE ENERGÍA ELÉCTRICA EN LA LOCALIDAD DE PIEDRA DEL SEPULCRO, MUNICIPIO DE XOCHISTLAHUACA, ESTADO DE GUERRERO (2025)</t>
  </si>
  <si>
    <t>XOCHISTLAHUACA</t>
  </si>
  <si>
    <t>CONSTRUCCIÓN DE BARDA PERIMETRAL, EN LA ESC. PRIM. BIL EUGENIO TAPIA VÁZQUEZ, EN LA LOCALIDAD DE EL SANTIAGO, EN EL MUNICIPIO DE XOCHISTLAHUACA, GRO.</t>
  </si>
  <si>
    <t>CONSTRUCCIÓN DE BARDA PERIMETRAL EN LA ESC. PRIM.BIL. "JOSE FRANCISCO RUIZ MASSIEU", EN LA LOCALIDAD DE XOCHISTLAHUACA, EN EL MUNICIPIO DE XOCHISTLAHUACA, ESTADO DE GUERRERO(2025).</t>
  </si>
  <si>
    <t>CONSTRUCCIÓN DE BARDA PERIMETRAL EN LA ESC. PRIM. BIL. "EL PORVENIR" TURNO MATUTINO, EN LA LOCALIDAD DE XOCHISTLAHUACA, EN EL MUNICIPIO DE XOCHISTLAHUACA, ESTADO DE GUERRERO (2025).</t>
  </si>
  <si>
    <t>CONSTRUCCIÓN DE TECHADO EN ÁREAS DE USOS MÚLTIPLES EN LA ESCUELA PRIMARIA BENITO JUÁREZ, EN LA LOCALIDAD DE LLANO DEL CARMEN, EN EL MUNICIPIO DE XOCHISTLAHUACA, GRO.</t>
  </si>
  <si>
    <t>CONSTRUCCIÓN DE INSTALACIÓN ELECTRICA Y PLUVIAL EN EL TECHADO DE LA ESCUELA PRIMARIA BENITO JUÁREZ, EN LA LOCALIDAD DE EL CARMEN, MUNICIPIO DE XOCHISTLAHUACA, ESTADO DE GUERRERO (2025)</t>
  </si>
  <si>
    <t>EL SANTIAGO</t>
  </si>
  <si>
    <t>LLANO DEL CARMEN</t>
  </si>
  <si>
    <t>EL CARMEN</t>
  </si>
  <si>
    <t>2000 ML</t>
  </si>
  <si>
    <t>23.07 PZA</t>
  </si>
  <si>
    <t>16.97 PZA</t>
  </si>
  <si>
    <t>150 ML</t>
  </si>
  <si>
    <t>20 ML</t>
  </si>
  <si>
    <t>35 ML</t>
  </si>
  <si>
    <t>450 M2</t>
  </si>
  <si>
    <t>REHABILITACIÓN DE CAMINOS RURALES, TRAMO: XOCHISTLAHUACA - GUADALUPE VICTORIA, EN EL  MUNICIPIO DE XOCHISTLAHUACA, GRO.</t>
  </si>
  <si>
    <t>REHABILITACIÓN DE CAMINOS RURALES, TRAMO: CERRO VERDE-LASOLEDAD, EN EL  MUNICIPIO DE XOCHISTLAHUACA, GRO.</t>
  </si>
  <si>
    <t>REHABILITACIÓN DE CAMINOS RURALES, TRAMO: XOCHISTLAHUACA - CERRO VERDE,  EN EL MUNICIPIO DE XOCHISTLAHUACA, GRO.</t>
  </si>
  <si>
    <t>REHABILITACIÓN DE CAMINOS RURALES, TRAMO: XOCHISTLAHUACA - ARROYO MONTAÑA,  EN EL MUNICIPIO DE XOCHISTLAHUACA, GRO.</t>
  </si>
  <si>
    <t>REHABILITACIÓN DE CAMINOS RURALES, TRAMO: HUEHUETONOC - SAN MIGUEL TEJALPAN,  EN EL MUNICIPIO DE XOCHISTLAHUACA, GRO.</t>
  </si>
  <si>
    <t>AMPLIACIÓN DE CAMINOS RURALES,  EN EL MUNICIPIO DE XOCHISTLAHUACA, GRO.</t>
  </si>
  <si>
    <t>REHABILITACIÓN DE LA CARRETERA E.C. (OMETEPEC-XOCHISTLAHUACA)-GUADALUPE VICTORIA, TRAMO DEL KM. 9+160 AL KM. 9+400, EN LA LOCALIDAD DE GUADALUPE VICTORIA, EN EL MUNICIPIO DE XOCHISTLAHUACA, ESTADO DE GUERRERO(2025).</t>
  </si>
  <si>
    <t>CONSTRUCCIÓN DE LA CARRETERA; JUNTA DE ARROYO GRANDE-PLAN DE GUADALUPE, EN EL MUNICIPIO DE XOCHISTLAHUACA, ESTADO DE GRO.</t>
  </si>
  <si>
    <t>CERRO VERDE</t>
  </si>
  <si>
    <t>SAN MIGUEL TEJALPAN</t>
  </si>
  <si>
    <t>PLAN DE GUADALUPE</t>
  </si>
  <si>
    <t>30 KM</t>
  </si>
  <si>
    <t>36 KM</t>
  </si>
  <si>
    <t>44 KM</t>
  </si>
  <si>
    <t>8 KM</t>
  </si>
  <si>
    <t>240 ML</t>
  </si>
  <si>
    <t>1 KM</t>
  </si>
  <si>
    <t>CONSTRUCCIÓN DE ANDADOR URBANO  EN LA COLONIA CRUZ LARGA EN LA LOCALIDAD DE XOCHISTLAHUACA, EN EL MUNICIPIO DE XOCHISTLAHUACA, ESTADO DE GUERRERO (2025).</t>
  </si>
  <si>
    <t>CONSTRUCCIÓN DE CENTRO INTEGRADOR DE DESARROLLO, EN LA LOCALIDAD DE LOMA DE PIEDRA AZUL, EN EL MUNICIPIO DE XOCHISTLAHUACA, GRO.</t>
  </si>
  <si>
    <t>CONSTRUCCIÓN DE CENTRO INTEGRADOR DE DESARROLLO, EN LA LOCALIDAD DE PLAN DE ARROYO LIMÓN, EN EL MUNICIPIO DE XOCHISTLAHUACA, GRO.</t>
  </si>
  <si>
    <t>CONSTRUCCIÓN DE CENTRO INTEGRADOR DE DESARROLLO, EN LA LOCALIDAD DE PIEDRA REGADA,EN EL MUNICIPIO DE XOCHISTLAHUACA, GRO.</t>
  </si>
  <si>
    <t>LOMA DE PIEDRA AZUL</t>
  </si>
  <si>
    <t>PLAN DE ARROYO LIMÓN</t>
  </si>
  <si>
    <t>CERRO DE PIEDRA REGADA</t>
  </si>
  <si>
    <t>155 ML</t>
  </si>
  <si>
    <t>56 M2</t>
  </si>
  <si>
    <t>15 ML</t>
  </si>
  <si>
    <t>REHABILITACIÓN DE LA PAVIMENTACIÓN Y RED DE AGUA ENTUBADA EN LA CALLE CENTENARIO (ITURBIDE-GUERRERO) EN LA LOCALIDAD DE XOCHISTLAHUACA, EN EL MUNICIPIO DE XOCHISTLAHUACA, ESTADO DE GUERRERO (2025).</t>
  </si>
  <si>
    <t>CONSTRUCCIÓN DE PAVIMENTACIÓN EN LA CALLE MORELOS ENTRE CALLE CONSTITUCIÓN Y CALLE REFORMA, EN LA LOCALIDAD DE XOCHISTLAHUACA, EN EL MUNICIPIO DE XOCHISTLAHUACA, GRO.</t>
  </si>
  <si>
    <t>CONSTRUCCIÓN DE LA PAVIMENTACIÓN EN LA CALLE CONSTITUCIÓN, ENTRE CALLE MIGUEL HIDALGO Y CALLE MORELOS, EN LA LOCALIDAD DE XOCHISTLAHUACA, EN EL MUNICIPIO DE XOCHISTLAHUACA, GRO.</t>
  </si>
  <si>
    <t>CONSTRUCCIÓN DE LA PAVIMENTACIÓN Y AMPLIACIÓN DE RED DE AGUA POTABLE, EN LA CALLE ADOLFO LÓPEZ MATEOS, ENTRE LAS CALLES I. MANUEL ALTAMIRANO Y DOS DE ABRIL, EN LA LOCALIDAD DE COZOYOAPAN, EN EL MUNICIPIO DE XOCHISTLAHUACA, ESTADO DE GUERRERO (2025).</t>
  </si>
  <si>
    <t>CONSTRUCCIÓN DE LA PAVIMENTACIÓN EN LA CALLE GUERRERO, EN LA LOCALIDAD DE COZOYOAPAN, EN EL MUNICIPIO DE XOCHISTLAHUACA, GRO.</t>
  </si>
  <si>
    <t>CONSTRUCCIÓN DE LA PAVIMENTACIÓN EN LA CALLE ALLENDE, EN LA LOCALIDAD DE ARROYO GRANDE, EN EL MUNICIPIO DE XOCHISTLAHUACA, GRO.</t>
  </si>
  <si>
    <t>CONSTRUCCIÓN DE LA PAVIMENTACIÓN EN LA CALLE RODRIGO EVANGELISTA GENARO, EN LA LOCALIDAD DE PLAN DE PIERNA, EN EL MUNICIPIO DE XOCHISTLAHUACA, GRO.</t>
  </si>
  <si>
    <t>CONSTRUCCIÓN DE LA PAVIMENTACIÓN EN LA CALLE EUGENIO TAPIA, EN LA LOCALIDAD DE CABEZA DE ARROYO CABALLO, EN EL MUNICIPIO DE XOCHISTLAHUACA, GRO.</t>
  </si>
  <si>
    <t>CONSTRUCCIÓN DE PAVIMENTACIÓN Y CONSTRUCCIÓN DE PUENTE PEATONAL - VEHICULAR EN LA CALLE CONSTITUCIÓN ENTRE CALLE MIGUEL HIDALGO Y CALLE MORELOS EN LA LOCALIDAD DE XOCHISTLAHUACA EN EL MUNICIPIO DE XOCHISTLAHUACA, GRO.</t>
  </si>
  <si>
    <t>CONSTRUCCIÓN DE LA PAVIMENTACIÓN Y CONSTRUCCIÓN DE MUROS DE CONTENCIÓN  EN LA CALLE BENITO JUÁREZ EN LA LOCALIDAD DE ARROYO GENTE, EN EL MUNICIPIO DE XOCHISTLAHUACA, ESTADO DE GUERRERO(2025).</t>
  </si>
  <si>
    <t>CONSTRUCCIÓN DE LA PAVIMENTACIÓN Y REHABILITACIÓN DE LA RED DE AGUA ENTUBADA, EN LA CALLE LUIS DONALDO COLOSIO EN LA LOCALIDAD DE PLAN LAGARTO, EN EL MUNICIPIO DE XOCHISTLAHUACA, GRO.</t>
  </si>
  <si>
    <t>CONSTRUCCIÓN DE LA PAVIMENTACIÓN Y AMPLIACIÓN DE LA RED DE DRENAJE A LA SALIDA A ARROYO PLATANAR EN LA LOCALIDAD DE LA SOLEDAD, EN EL MUNICIPIO DE XOCHISTLAHUACA, ESTADO DE GUERRERO (2025).</t>
  </si>
  <si>
    <t>CONSTRUCCIÓN DE LA PAVIMENTACIÓN Y REHABILITACIÓN DE LA RED DE AGUA ENTUBADA EN LA CALLE MIGUEL HIDALGO, EN LA LOCALIDAD DE LA SOLEDAD, EN EL MUNICIPIO DE XOCHISTLAHUACA, ESTADO DE GUERRERO(2025).</t>
  </si>
  <si>
    <t>CONSTRUCCIÓN DE LA PAVIMENTACIÓN EN LA CALLE AQUILES SERDÁN,  EN LA LOCALIDAD COL., RENACIMIENTO, EN EL MUNICIPIO DE XOCHISTLAHUACA, GRO.</t>
  </si>
  <si>
    <t>CONSTRUCCIÓN DE LA PAVIMENTACIÓN EN LA CALLE EMILIANO ZAPATA,  EN LA LOCALIDAD RANCHO DEL CURA TEJERÍA, EN EL MUNICIPIO DE XOCHISTLAHUACA, GRO.</t>
  </si>
  <si>
    <t>CONSTRUCCIÓN DE LA PAVIMENTACIÓN Y AMPLIACIÓN DE LA RED DE AGUA ENTUBADA EN LA CALLE EMILIANO ZAPATA,  EN LA LOCALIDAD DE MANANTIAL MOJARRA, EN EL MUNICIPIO DE XOCHISTLAHUACA, GRO.</t>
  </si>
  <si>
    <t>ARROYO GRANDE</t>
  </si>
  <si>
    <t>PLAN DE PIERNA</t>
  </si>
  <si>
    <t>CABEZA DE ARROYO CABALLO</t>
  </si>
  <si>
    <t>ARROYO GENTE</t>
  </si>
  <si>
    <t>PLAN LAGARTO</t>
  </si>
  <si>
    <t>RANCHO DEL CURA TEJERÍA</t>
  </si>
  <si>
    <t>MANANTIAL MOJARRA</t>
  </si>
  <si>
    <t>40 ML</t>
  </si>
  <si>
    <t>808 ML</t>
  </si>
  <si>
    <t>1 ML</t>
  </si>
  <si>
    <t>90 ML</t>
  </si>
  <si>
    <t>70 ML</t>
  </si>
  <si>
    <t>100 ML</t>
  </si>
  <si>
    <t>120 ML</t>
  </si>
  <si>
    <t>CONSTRUCCIÓN DE PAVIMENTACIÓN Y CONSTRUCCIÓN DE MURO DE CONTENCIÓN EN LA CALLE MIGUEL HIDALGO,  EN LA LOCALIDAD DE JUNTA DE ARROYO GRANDE, EN EL MUNICIPIO DE XOCHISTLAHUACA, ESTADO DE GUERRERO(2025).</t>
  </si>
  <si>
    <t>CONSTRUCCIÓN DE LA PAVIMENTACIÓN Y AMPLIACIÓN DE LA RED DE AGUA ENTUBADA, EN LA CALLE INDEPENDENCIA,  EN LA LOCALIDAD DE LUIS DONALDO COLOSIO, EN EL MUNICIPIO DE XOCHISTLAHUACA, ESTADO DE GUERRERO (2025).</t>
  </si>
  <si>
    <t>CONSTRUCCIÓN DE LA PAVIMENTACIÓN Y CONSTRUCCIÓN DE MUROS DE CONTENCIÓN  EN LA CALLE NIÑOS HEROES EN LA LOCALIDAD DE CUMBRE DE SAN JOSÉ, EN EL MUNICIPIO DE XOCHISTLAHUACA, ESTADO DE GUERRERO (2025).</t>
  </si>
  <si>
    <t>CONSTRUCCIÓN DE LA PAVIMENTACIÓN EN LA JUAN ALDAMA,  EN LA LOCALIDAD DE ARROYO TOTOLE, EN EL MUNICIPIO DE XOCHISTLAHUACA, GRO.</t>
  </si>
  <si>
    <t>CONSTRUCCIÓN DE LA PAVIMENTACIÓN  Y REHABILITACIÓN DE LA RED DE AGUA ENTUBADA EN LA CALLE PRINCIPAL,  EN LA LOCALIDAD DE JUNTA DE ARROYO BLANQUILLO, EN EL MUNICIPIO DE XOCHISTLAHUACA, ESTADO DE GUERRERO (2025).</t>
  </si>
  <si>
    <t>CONSTRUCCIÓN DE LA PAVIMENTACIÓN Y CONSTRUCCIÓN DE MUROS DE CONTENCIÓN  EN LA CALLE EMILIANO ZAPATA EN LA LOCALIDAD DE CERRO BRONCO, EN EL MUNICIPIO DE XOCHISTLAHUACA, ESTADO DE GUERRERO (2025).</t>
  </si>
  <si>
    <t>CONSTRUCCIÓN DE LA PAVIMENTACIÓN EN LA CALLE LUIS DONALDO COLOSIO,  EN LA LOCALIDAD DE CRUZ PODRIDA, EN EL MUNICIPIO DE XOCHISTLAHUACA, GRO.</t>
  </si>
  <si>
    <t>CONSTRUCCIÓN DE LA PAVIMENTACIÓN DE LA CALLE PRINCIPAL, EN LA LOCALIDAD DE EL CARMEN,EN EL MUNICIPIO DE XOCHISTLAHUACA, GRO.</t>
  </si>
  <si>
    <t>CONSTRUCCIÓN DE LA PAVIMENTACIÓN EN LA CALLE PRINCIPAL, EN LA LOCALIDAD DE CRUCERO DE CAMINOS, EN EL MUNICIPIO DE XOCHISTLAHUACA, GRO.</t>
  </si>
  <si>
    <t>CONSTRUCCIÓN DE LA PAVIMENTACIÓN EN LA CALLE RUFINO LÓPEZ, EN LA LOCALIDAD DE PIEDRA PESADA, EN EL MUNICIPIO DE XOCHISTLAHUACA, GRO.</t>
  </si>
  <si>
    <t>CONSTRUCCIÓN DE LA PAVIMENTACIÓN EN LA CALLE DE LA IGLESIA, EN LA LOCALIDAD DE CERRO CAJÓN, EN EL MUNICIPIO DE XOCHISTLAHUACA, GRO.</t>
  </si>
  <si>
    <t>CONSTRUCCIÓN DE LA PAVIMENTACIÓN EN LA CALLE PRINCIPAL, EN LA LOCALIDAD DE CERRO CENIZA, EN EL MUNICIPIO DE XOCHISTLAHUACA, GRO.</t>
  </si>
  <si>
    <t>CONSTRUCCIÓN DE LA PAVIMENTACIÓN Y CONSTRUCCIÓN DE MUROS DE CONTENCIÓN  EN LA CALLE EMILIANO ZAPATA EN LA LOCALIDAD DE PAROTA QUEMADA, EN EL MUNICIPIO DE XOCHISTLAHUACA, ESTADO DE GUERRERO (2025).</t>
  </si>
  <si>
    <t>CONSTRUCCIÓN DE LA PAVIMENTACIÓN Y AMPLIACIÓN DE RED DE AGUA POTABLE EN LA CALLE DIONICIO GOMEZ, EN LA LOCALIDAD DE PLAN MAGUEY I, EN EL MUNICIPIO DE XOCHISTLAHUACA, ESTADO DE GUERRERO (2025).</t>
  </si>
  <si>
    <t>CONSTRUCCIÓN DE BAÑOS Y REHABILITACIÓN DEL TECHADO DE BIENES PÚBLICOS, EN LA LOCALIDAD DE CERRO HENO, EN EL MUNICIPIO DE XOCHISTLAHUACA, GRO.</t>
  </si>
  <si>
    <t>CONSTRUCCIÓN DE TECHADO Y CONSTRUCCIÓN DE CANCHA EN BIENES PÚBLICOS EN LA LOCALIDAD DE PLAN DE LOS MUERTOS, MUNICIPIO DE XOCHISTLAHUACA, ESTADO DE GUERRERO (2025).</t>
  </si>
  <si>
    <t>CONSTRUCCIÓN DE MURO DE CONTENCIÓN, EN LA LOCALIDAD DE PLAN MAGUEY II, EN EL MUNICIPIO DE XOCHISTLAHUACA, GRO.</t>
  </si>
  <si>
    <t>JUNTA DE ARROYO GRANDE</t>
  </si>
  <si>
    <t>LUIS DONALDO COLOSIO</t>
  </si>
  <si>
    <t>CUMBRE DE SAN JOSÉ</t>
  </si>
  <si>
    <t>ARROYO TOTOLE</t>
  </si>
  <si>
    <t>JUNTA DE ARROYO BLANQUILLO</t>
  </si>
  <si>
    <t>CERRO BRONCO</t>
  </si>
  <si>
    <t>CRUZ PODRIDA</t>
  </si>
  <si>
    <t>CRUCERO DE CAMINOS</t>
  </si>
  <si>
    <t>PIEDRA PESADA</t>
  </si>
  <si>
    <t>CERRO CAJÓN</t>
  </si>
  <si>
    <t>CERRO CENIZA</t>
  </si>
  <si>
    <t>PAROTA QUEMADA</t>
  </si>
  <si>
    <t>PLAN MAGUEY I</t>
  </si>
  <si>
    <t>CERRO HENO</t>
  </si>
  <si>
    <t>PLAN DE LOS MUERTOS</t>
  </si>
  <si>
    <t>PLAN MAGUEY II</t>
  </si>
  <si>
    <t>130 ML</t>
  </si>
  <si>
    <t>120 M2</t>
  </si>
  <si>
    <t>576 M2</t>
  </si>
  <si>
    <t>DIR: Directa</t>
  </si>
  <si>
    <t>APO: Agua potable</t>
  </si>
  <si>
    <t>DRE: DRENAJE Y LETRINAS</t>
  </si>
  <si>
    <t xml:space="preserve">ELE:Electrificación </t>
  </si>
  <si>
    <t>IBE:Infraestructura Básica Educativa.</t>
  </si>
  <si>
    <t>Caminos (PIR)</t>
  </si>
  <si>
    <t>URB:Urbanización</t>
  </si>
  <si>
    <t>COM: Complementaria</t>
  </si>
  <si>
    <t>Especificar si es por Adjudicación directa, Invitación a tres personas o Licitación pública) o por administración directa</t>
  </si>
  <si>
    <t>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</si>
</sst>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[$€]* #,##0.00_-;\-[$€]* #,##0.00_-;_-[$€]* &quot;-&quot;??_-;_-@_-"/>
    <numFmt numFmtId="166" formatCode="&quot;Verdadero&quot;;&quot;Verdadero&quot;;&quot;Falso&quot;"/>
    <numFmt numFmtId="167" formatCode="&quot;$&quot;#,##0.00"/>
  </numFmts>
  <fonts count="4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3" tint="0.39997558519241921"/>
      <name val="Arial"/>
      <family val="2"/>
    </font>
    <font>
      <b/>
      <sz val="9"/>
      <color rgb="FFFF0000"/>
      <name val="Arial"/>
      <family val="2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 Narrow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2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1" fillId="25" borderId="0" xfId="47" applyFill="1" applyProtection="1">
      <protection hidden="1"/>
    </xf>
    <xf numFmtId="0" fontId="1" fillId="25" borderId="0" xfId="47" applyFill="1"/>
    <xf numFmtId="0" fontId="1" fillId="26" borderId="9" xfId="47" applyFill="1" applyBorder="1" applyAlignment="1" applyProtection="1">
      <alignment horizontal="center" vertical="center" wrapText="1"/>
      <protection hidden="1"/>
    </xf>
    <xf numFmtId="0" fontId="1" fillId="26" borderId="9" xfId="47" applyFill="1" applyBorder="1" applyAlignment="1" applyProtection="1">
      <alignment horizontal="center" vertical="center"/>
      <protection hidden="1"/>
    </xf>
    <xf numFmtId="0" fontId="28" fillId="0" borderId="10" xfId="47" applyFont="1" applyBorder="1" applyAlignment="1" applyProtection="1">
      <alignment horizontal="center" vertical="center"/>
      <protection hidden="1"/>
    </xf>
    <xf numFmtId="0" fontId="28" fillId="0" borderId="10" xfId="32" applyFont="1" applyFill="1" applyBorder="1" applyAlignment="1" applyProtection="1">
      <protection hidden="1"/>
    </xf>
    <xf numFmtId="0" fontId="28" fillId="0" borderId="10" xfId="32" applyFont="1" applyFill="1" applyBorder="1" applyAlignment="1" applyProtection="1"/>
    <xf numFmtId="0" fontId="28" fillId="0" borderId="10" xfId="32" applyFont="1" applyFill="1" applyBorder="1" applyAlignment="1" applyProtection="1">
      <alignment vertical="center"/>
      <protection hidden="1"/>
    </xf>
    <xf numFmtId="0" fontId="28" fillId="0" borderId="16" xfId="47" applyFont="1" applyBorder="1" applyAlignment="1" applyProtection="1">
      <alignment horizontal="center" vertical="center"/>
      <protection hidden="1"/>
    </xf>
    <xf numFmtId="0" fontId="28" fillId="0" borderId="17" xfId="32" applyFont="1" applyFill="1" applyBorder="1" applyAlignment="1" applyProtection="1">
      <protection hidden="1"/>
    </xf>
    <xf numFmtId="0" fontId="28" fillId="0" borderId="16" xfId="32" applyFont="1" applyFill="1" applyBorder="1" applyAlignment="1" applyProtection="1">
      <alignment horizontal="center" vertical="center"/>
      <protection hidden="1"/>
    </xf>
    <xf numFmtId="0" fontId="28" fillId="0" borderId="18" xfId="32" applyFont="1" applyFill="1" applyBorder="1" applyAlignment="1" applyProtection="1">
      <protection hidden="1"/>
    </xf>
    <xf numFmtId="0" fontId="28" fillId="0" borderId="0" xfId="47" applyFont="1"/>
    <xf numFmtId="0" fontId="28" fillId="0" borderId="10" xfId="32" applyFont="1" applyFill="1" applyBorder="1" applyAlignment="1" applyProtection="1">
      <alignment horizontal="center"/>
    </xf>
    <xf numFmtId="0" fontId="28" fillId="0" borderId="10" xfId="0" applyFont="1" applyBorder="1" applyAlignment="1">
      <alignment horizontal="center" vertical="center"/>
    </xf>
    <xf numFmtId="0" fontId="28" fillId="0" borderId="10" xfId="32" applyFont="1" applyFill="1" applyBorder="1" applyAlignment="1" applyProtection="1">
      <alignment wrapText="1"/>
    </xf>
    <xf numFmtId="0" fontId="28" fillId="0" borderId="10" xfId="32" applyFont="1" applyFill="1" applyBorder="1" applyAlignment="1" applyProtection="1">
      <alignment horizontal="center" vertical="center"/>
    </xf>
    <xf numFmtId="0" fontId="29" fillId="0" borderId="10" xfId="32" applyFont="1" applyFill="1" applyBorder="1" applyAlignment="1" applyProtection="1">
      <alignment wrapText="1"/>
    </xf>
    <xf numFmtId="0" fontId="28" fillId="0" borderId="18" xfId="32" applyFont="1" applyFill="1" applyBorder="1" applyAlignment="1" applyProtection="1">
      <alignment horizontal="left" vertical="center"/>
      <protection hidden="1"/>
    </xf>
    <xf numFmtId="0" fontId="28" fillId="0" borderId="17" xfId="32" applyFont="1" applyFill="1" applyBorder="1" applyAlignment="1" applyProtection="1">
      <alignment horizontal="left"/>
      <protection hidden="1"/>
    </xf>
    <xf numFmtId="0" fontId="1" fillId="27" borderId="0" xfId="47" applyFill="1" applyProtection="1">
      <protection hidden="1"/>
    </xf>
    <xf numFmtId="0" fontId="3" fillId="0" borderId="0" xfId="47" applyFont="1"/>
    <xf numFmtId="0" fontId="3" fillId="0" borderId="0" xfId="47" applyFont="1" applyAlignment="1">
      <alignment horizontal="center"/>
    </xf>
    <xf numFmtId="0" fontId="3" fillId="0" borderId="10" xfId="47" applyFont="1" applyBorder="1"/>
    <xf numFmtId="0" fontId="35" fillId="0" borderId="0" xfId="47" applyFont="1"/>
    <xf numFmtId="0" fontId="1" fillId="0" borderId="0" xfId="47"/>
    <xf numFmtId="0" fontId="1" fillId="0" borderId="0" xfId="47" applyAlignment="1">
      <alignment horizontal="center" vertical="center"/>
    </xf>
    <xf numFmtId="0" fontId="3" fillId="0" borderId="0" xfId="73" applyFont="1"/>
    <xf numFmtId="0" fontId="23" fillId="0" borderId="0" xfId="47" applyFont="1"/>
    <xf numFmtId="49" fontId="23" fillId="0" borderId="0" xfId="47" applyNumberFormat="1" applyFont="1" applyAlignment="1">
      <alignment horizontal="center"/>
    </xf>
    <xf numFmtId="0" fontId="1" fillId="28" borderId="0" xfId="47" applyFill="1"/>
    <xf numFmtId="49" fontId="36" fillId="28" borderId="0" xfId="47" quotePrefix="1" applyNumberFormat="1" applyFont="1" applyFill="1" applyAlignment="1">
      <alignment horizontal="center"/>
    </xf>
    <xf numFmtId="49" fontId="36" fillId="28" borderId="20" xfId="47" quotePrefix="1" applyNumberFormat="1" applyFont="1" applyFill="1" applyBorder="1"/>
    <xf numFmtId="0" fontId="36" fillId="28" borderId="20" xfId="47" quotePrefix="1" applyFont="1" applyFill="1" applyBorder="1"/>
    <xf numFmtId="0" fontId="36" fillId="28" borderId="0" xfId="47" quotePrefix="1" applyFont="1" applyFill="1" applyAlignment="1">
      <alignment horizontal="center"/>
    </xf>
    <xf numFmtId="0" fontId="3" fillId="0" borderId="11" xfId="47" applyFont="1" applyBorder="1"/>
    <xf numFmtId="0" fontId="3" fillId="0" borderId="11" xfId="47" applyFont="1" applyBorder="1" applyAlignment="1">
      <alignment horizontal="center"/>
    </xf>
    <xf numFmtId="4" fontId="3" fillId="0" borderId="11" xfId="47" applyNumberFormat="1" applyFont="1" applyBorder="1" applyAlignment="1">
      <alignment horizontal="right"/>
    </xf>
    <xf numFmtId="0" fontId="3" fillId="0" borderId="10" xfId="47" applyFont="1" applyBorder="1" applyAlignment="1">
      <alignment horizontal="center"/>
    </xf>
    <xf numFmtId="4" fontId="3" fillId="0" borderId="10" xfId="47" applyNumberFormat="1" applyFont="1" applyBorder="1" applyAlignment="1">
      <alignment horizontal="right"/>
    </xf>
    <xf numFmtId="0" fontId="3" fillId="0" borderId="9" xfId="47" applyFont="1" applyBorder="1"/>
    <xf numFmtId="4" fontId="3" fillId="0" borderId="9" xfId="47" applyNumberFormat="1" applyFont="1" applyBorder="1" applyAlignment="1">
      <alignment horizontal="right"/>
    </xf>
    <xf numFmtId="0" fontId="37" fillId="0" borderId="27" xfId="47" applyFont="1" applyBorder="1" applyAlignment="1">
      <alignment horizontal="center"/>
    </xf>
    <xf numFmtId="0" fontId="3" fillId="0" borderId="27" xfId="47" applyFont="1" applyBorder="1"/>
    <xf numFmtId="49" fontId="3" fillId="0" borderId="0" xfId="47" applyNumberFormat="1" applyFont="1"/>
    <xf numFmtId="0" fontId="35" fillId="30" borderId="27" xfId="47" applyFont="1" applyFill="1" applyBorder="1" applyAlignment="1">
      <alignment horizontal="center" vertical="center"/>
    </xf>
    <xf numFmtId="0" fontId="34" fillId="24" borderId="0" xfId="47" applyFont="1" applyFill="1" applyAlignment="1">
      <alignment horizontal="center" vertical="center"/>
    </xf>
    <xf numFmtId="0" fontId="34" fillId="0" borderId="0" xfId="47" applyFont="1"/>
    <xf numFmtId="0" fontId="38" fillId="0" borderId="0" xfId="46" applyFont="1"/>
    <xf numFmtId="0" fontId="39" fillId="0" borderId="0" xfId="46" applyFont="1"/>
    <xf numFmtId="0" fontId="39" fillId="0" borderId="0" xfId="46" applyFont="1" applyAlignment="1">
      <alignment horizontal="left" indent="2"/>
    </xf>
    <xf numFmtId="0" fontId="41" fillId="0" borderId="0" xfId="46" applyFont="1"/>
    <xf numFmtId="0" fontId="39" fillId="0" borderId="0" xfId="46" applyFont="1" applyAlignment="1">
      <alignment horizontal="left" wrapText="1"/>
    </xf>
    <xf numFmtId="0" fontId="40" fillId="0" borderId="0" xfId="46" applyFont="1"/>
    <xf numFmtId="0" fontId="39" fillId="0" borderId="0" xfId="46" applyFont="1" applyAlignment="1">
      <alignment wrapText="1"/>
    </xf>
    <xf numFmtId="167" fontId="35" fillId="0" borderId="27" xfId="47" applyNumberFormat="1" applyFont="1" applyBorder="1" applyAlignment="1">
      <alignment horizontal="right"/>
    </xf>
    <xf numFmtId="0" fontId="35" fillId="30" borderId="27" xfId="47" applyFont="1" applyFill="1" applyBorder="1" applyAlignment="1">
      <alignment horizontal="center" vertical="center" wrapText="1"/>
    </xf>
    <xf numFmtId="0" fontId="36" fillId="0" borderId="0" xfId="47" quotePrefix="1" applyFont="1" applyAlignment="1">
      <alignment horizontal="center"/>
    </xf>
    <xf numFmtId="4" fontId="35" fillId="0" borderId="27" xfId="47" applyNumberFormat="1" applyFont="1" applyBorder="1" applyAlignment="1">
      <alignment horizontal="right"/>
    </xf>
    <xf numFmtId="0" fontId="37" fillId="31" borderId="10" xfId="47" applyFont="1" applyFill="1" applyBorder="1" applyAlignment="1">
      <alignment horizontal="right"/>
    </xf>
    <xf numFmtId="0" fontId="35" fillId="0" borderId="10" xfId="47" applyFont="1" applyBorder="1"/>
    <xf numFmtId="0" fontId="35" fillId="0" borderId="10" xfId="47" applyFont="1" applyBorder="1" applyAlignment="1">
      <alignment horizontal="center"/>
    </xf>
    <xf numFmtId="0" fontId="35" fillId="31" borderId="10" xfId="47" applyFont="1" applyFill="1" applyBorder="1"/>
    <xf numFmtId="4" fontId="35" fillId="0" borderId="10" xfId="47" applyNumberFormat="1" applyFont="1" applyBorder="1" applyAlignment="1">
      <alignment horizontal="right"/>
    </xf>
    <xf numFmtId="0" fontId="42" fillId="0" borderId="0" xfId="47" applyFont="1"/>
    <xf numFmtId="0" fontId="3" fillId="0" borderId="11" xfId="47" applyFont="1" applyBorder="1" applyAlignment="1">
      <alignment horizontal="center" vertical="center"/>
    </xf>
    <xf numFmtId="0" fontId="1" fillId="0" borderId="0" xfId="47" applyAlignment="1">
      <alignment vertical="center"/>
    </xf>
    <xf numFmtId="4" fontId="35" fillId="31" borderId="10" xfId="47" applyNumberFormat="1" applyFont="1" applyFill="1" applyBorder="1" applyAlignment="1">
      <alignment horizontal="right" vertical="center"/>
    </xf>
    <xf numFmtId="0" fontId="3" fillId="0" borderId="0" xfId="47" applyFont="1" applyAlignment="1">
      <alignment vertical="center"/>
    </xf>
    <xf numFmtId="0" fontId="40" fillId="0" borderId="0" xfId="46" applyFont="1" applyAlignment="1">
      <alignment vertical="center"/>
    </xf>
    <xf numFmtId="0" fontId="39" fillId="0" borderId="0" xfId="46" applyFont="1" applyAlignment="1">
      <alignment vertical="center" wrapText="1"/>
    </xf>
    <xf numFmtId="0" fontId="39" fillId="0" borderId="0" xfId="46" applyFont="1" applyAlignment="1">
      <alignment horizontal="left" vertical="center" wrapText="1"/>
    </xf>
    <xf numFmtId="43" fontId="1" fillId="0" borderId="0" xfId="47" applyNumberFormat="1" applyAlignment="1">
      <alignment vertical="center"/>
    </xf>
    <xf numFmtId="43" fontId="22" fillId="0" borderId="0" xfId="47" applyNumberFormat="1" applyFont="1" applyAlignment="1">
      <alignment vertical="center"/>
    </xf>
    <xf numFmtId="43" fontId="36" fillId="28" borderId="20" xfId="47" quotePrefix="1" applyNumberFormat="1" applyFont="1" applyFill="1" applyBorder="1" applyAlignment="1">
      <alignment vertical="center"/>
    </xf>
    <xf numFmtId="43" fontId="35" fillId="30" borderId="27" xfId="47" applyNumberFormat="1" applyFont="1" applyFill="1" applyBorder="1" applyAlignment="1">
      <alignment horizontal="center" vertical="center"/>
    </xf>
    <xf numFmtId="43" fontId="3" fillId="0" borderId="11" xfId="47" applyNumberFormat="1" applyFont="1" applyBorder="1" applyAlignment="1">
      <alignment horizontal="right" vertical="center"/>
    </xf>
    <xf numFmtId="43" fontId="35" fillId="31" borderId="10" xfId="47" applyNumberFormat="1" applyFont="1" applyFill="1" applyBorder="1" applyAlignment="1">
      <alignment horizontal="right" vertical="center"/>
    </xf>
    <xf numFmtId="43" fontId="3" fillId="0" borderId="10" xfId="47" applyNumberFormat="1" applyFont="1" applyBorder="1" applyAlignment="1">
      <alignment horizontal="right" vertical="center"/>
    </xf>
    <xf numFmtId="43" fontId="3" fillId="0" borderId="9" xfId="47" applyNumberFormat="1" applyFont="1" applyBorder="1" applyAlignment="1">
      <alignment horizontal="right" vertical="center"/>
    </xf>
    <xf numFmtId="43" fontId="35" fillId="0" borderId="27" xfId="47" applyNumberFormat="1" applyFont="1" applyBorder="1" applyAlignment="1">
      <alignment horizontal="right" vertical="center"/>
    </xf>
    <xf numFmtId="43" fontId="3" fillId="0" borderId="0" xfId="47" applyNumberFormat="1" applyFont="1" applyAlignment="1">
      <alignment vertical="center"/>
    </xf>
    <xf numFmtId="43" fontId="35" fillId="0" borderId="0" xfId="47" applyNumberFormat="1" applyFont="1" applyAlignment="1">
      <alignment horizontal="right" vertical="center"/>
    </xf>
    <xf numFmtId="43" fontId="35" fillId="0" borderId="0" xfId="47" applyNumberFormat="1" applyFont="1" applyAlignment="1">
      <alignment vertical="center"/>
    </xf>
    <xf numFmtId="43" fontId="40" fillId="0" borderId="0" xfId="46" applyNumberFormat="1" applyFont="1" applyAlignment="1">
      <alignment vertical="center"/>
    </xf>
    <xf numFmtId="43" fontId="39" fillId="0" borderId="0" xfId="46" applyNumberFormat="1" applyFont="1" applyAlignment="1">
      <alignment vertical="center" wrapText="1"/>
    </xf>
    <xf numFmtId="43" fontId="39" fillId="0" borderId="0" xfId="46" applyNumberFormat="1" applyFont="1" applyAlignment="1">
      <alignment horizontal="left" vertical="center" wrapText="1"/>
    </xf>
    <xf numFmtId="0" fontId="44" fillId="0" borderId="10" xfId="0" applyFont="1" applyBorder="1" applyAlignment="1">
      <alignment horizontal="justify" vertical="center" wrapText="1"/>
    </xf>
    <xf numFmtId="0" fontId="3" fillId="0" borderId="10" xfId="75" applyFont="1" applyBorder="1" applyAlignment="1">
      <alignment horizontal="center" vertical="center" wrapText="1"/>
    </xf>
    <xf numFmtId="2" fontId="1" fillId="0" borderId="10" xfId="75" applyNumberFormat="1" applyBorder="1" applyAlignment="1">
      <alignment horizontal="center" vertical="center"/>
    </xf>
    <xf numFmtId="0" fontId="23" fillId="0" borderId="0" xfId="47" applyFont="1" applyAlignment="1">
      <alignment vertical="center"/>
    </xf>
    <xf numFmtId="49" fontId="36" fillId="28" borderId="0" xfId="47" quotePrefix="1" applyNumberFormat="1" applyFont="1" applyFill="1" applyAlignment="1">
      <alignment horizontal="center" vertical="center"/>
    </xf>
    <xf numFmtId="0" fontId="35" fillId="0" borderId="10" xfId="47" applyFont="1" applyBorder="1" applyAlignment="1">
      <alignment horizontal="center" vertical="center"/>
    </xf>
    <xf numFmtId="0" fontId="3" fillId="0" borderId="10" xfId="47" applyFont="1" applyBorder="1" applyAlignment="1">
      <alignment horizontal="center" vertical="center"/>
    </xf>
    <xf numFmtId="0" fontId="3" fillId="0" borderId="10" xfId="47" applyFont="1" applyBorder="1" applyAlignment="1">
      <alignment horizontal="center" vertical="center" wrapText="1"/>
    </xf>
    <xf numFmtId="0" fontId="3" fillId="0" borderId="0" xfId="47" applyFont="1" applyAlignment="1">
      <alignment horizontal="center" vertical="center"/>
    </xf>
    <xf numFmtId="0" fontId="46" fillId="0" borderId="10" xfId="75" applyFont="1" applyBorder="1" applyAlignment="1">
      <alignment horizontal="center" vertical="center" wrapText="1"/>
    </xf>
    <xf numFmtId="0" fontId="42" fillId="0" borderId="10" xfId="47" applyFont="1" applyBorder="1"/>
    <xf numFmtId="0" fontId="1" fillId="0" borderId="10" xfId="47" applyBorder="1"/>
    <xf numFmtId="0" fontId="35" fillId="32" borderId="10" xfId="47" applyFont="1" applyFill="1" applyBorder="1"/>
    <xf numFmtId="0" fontId="3" fillId="32" borderId="10" xfId="47" applyFont="1" applyFill="1" applyBorder="1"/>
    <xf numFmtId="43" fontId="1" fillId="0" borderId="10" xfId="74" applyFont="1" applyFill="1" applyBorder="1" applyAlignment="1">
      <alignment horizontal="center" vertical="center"/>
    </xf>
    <xf numFmtId="0" fontId="1" fillId="32" borderId="10" xfId="75" applyFill="1" applyBorder="1" applyAlignment="1">
      <alignment horizontal="center" vertical="center" wrapText="1"/>
    </xf>
    <xf numFmtId="0" fontId="42" fillId="32" borderId="10" xfId="75" applyFont="1" applyFill="1" applyBorder="1" applyAlignment="1">
      <alignment horizontal="center" vertical="center" wrapText="1"/>
    </xf>
    <xf numFmtId="0" fontId="33" fillId="27" borderId="0" xfId="47" applyFont="1" applyFill="1" applyAlignment="1" applyProtection="1">
      <alignment horizontal="center" wrapText="1"/>
      <protection hidden="1"/>
    </xf>
    <xf numFmtId="0" fontId="33" fillId="27" borderId="12" xfId="47" applyFont="1" applyFill="1" applyBorder="1" applyAlignment="1" applyProtection="1">
      <alignment horizontal="center" wrapText="1"/>
      <protection hidden="1"/>
    </xf>
    <xf numFmtId="0" fontId="31" fillId="29" borderId="10" xfId="47" applyFont="1" applyFill="1" applyBorder="1" applyAlignment="1" applyProtection="1">
      <alignment horizontal="center" vertical="center"/>
      <protection hidden="1"/>
    </xf>
    <xf numFmtId="0" fontId="21" fillId="26" borderId="13" xfId="21" applyFont="1" applyFill="1" applyBorder="1" applyAlignment="1" applyProtection="1">
      <alignment horizontal="left"/>
      <protection hidden="1"/>
    </xf>
    <xf numFmtId="0" fontId="21" fillId="26" borderId="14" xfId="21" applyFont="1" applyFill="1" applyBorder="1" applyAlignment="1" applyProtection="1">
      <alignment horizontal="left"/>
      <protection hidden="1"/>
    </xf>
    <xf numFmtId="0" fontId="21" fillId="26" borderId="15" xfId="21" applyFont="1" applyFill="1" applyBorder="1" applyAlignment="1" applyProtection="1">
      <alignment horizontal="left"/>
      <protection hidden="1"/>
    </xf>
    <xf numFmtId="0" fontId="21" fillId="0" borderId="13" xfId="21" applyFont="1" applyFill="1" applyBorder="1" applyAlignment="1" applyProtection="1">
      <alignment horizontal="center"/>
      <protection locked="0" hidden="1"/>
    </xf>
    <xf numFmtId="0" fontId="21" fillId="0" borderId="14" xfId="21" applyFont="1" applyFill="1" applyBorder="1" applyAlignment="1" applyProtection="1">
      <alignment horizontal="center"/>
      <protection locked="0" hidden="1"/>
    </xf>
    <xf numFmtId="0" fontId="21" fillId="0" borderId="15" xfId="21" applyFont="1" applyFill="1" applyBorder="1" applyAlignment="1" applyProtection="1">
      <alignment horizontal="center"/>
      <protection locked="0" hidden="1"/>
    </xf>
    <xf numFmtId="0" fontId="1" fillId="26" borderId="0" xfId="47" applyFill="1" applyAlignment="1" applyProtection="1">
      <alignment horizontal="center" vertical="center"/>
      <protection hidden="1"/>
    </xf>
    <xf numFmtId="0" fontId="30" fillId="29" borderId="19" xfId="47" applyFont="1" applyFill="1" applyBorder="1" applyAlignment="1" applyProtection="1">
      <alignment horizontal="center" vertical="center"/>
      <protection hidden="1"/>
    </xf>
    <xf numFmtId="0" fontId="30" fillId="29" borderId="18" xfId="47" applyFont="1" applyFill="1" applyBorder="1" applyAlignment="1" applyProtection="1">
      <alignment horizontal="center" vertical="center"/>
      <protection hidden="1"/>
    </xf>
    <xf numFmtId="0" fontId="31" fillId="29" borderId="19" xfId="47" applyFont="1" applyFill="1" applyBorder="1" applyAlignment="1" applyProtection="1">
      <alignment horizontal="center" vertical="center"/>
      <protection hidden="1"/>
    </xf>
    <xf numFmtId="0" fontId="31" fillId="29" borderId="18" xfId="47" applyFont="1" applyFill="1" applyBorder="1" applyAlignment="1" applyProtection="1">
      <alignment horizontal="center" vertical="center"/>
      <protection hidden="1"/>
    </xf>
    <xf numFmtId="0" fontId="32" fillId="26" borderId="0" xfId="47" applyFont="1" applyFill="1" applyAlignment="1" applyProtection="1">
      <alignment horizontal="center"/>
      <protection hidden="1"/>
    </xf>
    <xf numFmtId="0" fontId="34" fillId="24" borderId="0" xfId="47" applyFont="1" applyFill="1" applyAlignment="1">
      <alignment horizontal="center"/>
    </xf>
    <xf numFmtId="0" fontId="35" fillId="30" borderId="21" xfId="47" applyFont="1" applyFill="1" applyBorder="1" applyAlignment="1">
      <alignment horizontal="center" vertical="center" wrapText="1"/>
    </xf>
    <xf numFmtId="0" fontId="35" fillId="30" borderId="25" xfId="47" applyFont="1" applyFill="1" applyBorder="1" applyAlignment="1">
      <alignment horizontal="center" vertical="center" wrapText="1"/>
    </xf>
    <xf numFmtId="0" fontId="35" fillId="30" borderId="26" xfId="47" applyFont="1" applyFill="1" applyBorder="1" applyAlignment="1">
      <alignment horizontal="center" vertical="center" wrapText="1"/>
    </xf>
    <xf numFmtId="43" fontId="35" fillId="30" borderId="21" xfId="47" applyNumberFormat="1" applyFont="1" applyFill="1" applyBorder="1" applyAlignment="1">
      <alignment horizontal="center" vertical="center"/>
    </xf>
    <xf numFmtId="43" fontId="35" fillId="30" borderId="26" xfId="47" applyNumberFormat="1" applyFont="1" applyFill="1" applyBorder="1" applyAlignment="1">
      <alignment horizontal="center" vertical="center"/>
    </xf>
    <xf numFmtId="0" fontId="35" fillId="30" borderId="22" xfId="47" applyFont="1" applyFill="1" applyBorder="1" applyAlignment="1">
      <alignment horizontal="center" vertical="center"/>
    </xf>
    <xf numFmtId="0" fontId="35" fillId="30" borderId="23" xfId="47" applyFont="1" applyFill="1" applyBorder="1" applyAlignment="1">
      <alignment horizontal="center" vertical="center"/>
    </xf>
    <xf numFmtId="0" fontId="35" fillId="30" borderId="24" xfId="47" applyFont="1" applyFill="1" applyBorder="1" applyAlignment="1">
      <alignment horizontal="center" vertical="center"/>
    </xf>
    <xf numFmtId="0" fontId="35" fillId="30" borderId="21" xfId="47" applyFont="1" applyFill="1" applyBorder="1" applyAlignment="1">
      <alignment horizontal="center" vertical="center"/>
    </xf>
    <xf numFmtId="0" fontId="35" fillId="30" borderId="25" xfId="47" applyFont="1" applyFill="1" applyBorder="1" applyAlignment="1">
      <alignment horizontal="center" vertical="center"/>
    </xf>
    <xf numFmtId="0" fontId="35" fillId="30" borderId="26" xfId="47" applyFont="1" applyFill="1" applyBorder="1" applyAlignment="1">
      <alignment horizontal="center" vertical="center"/>
    </xf>
  </cellXfs>
  <cellStyles count="7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Incorrecto" xfId="34" builtinId="27" customBuiltin="1"/>
    <cellStyle name="Millares" xfId="74" builtinId="3"/>
    <cellStyle name="Millares 2" xfId="35" xr:uid="{00000000-0005-0000-0000-000022000000}"/>
    <cellStyle name="Millares 2 2" xfId="36" xr:uid="{00000000-0005-0000-0000-000023000000}"/>
    <cellStyle name="Millares 2 2 2" xfId="37" xr:uid="{00000000-0005-0000-0000-000024000000}"/>
    <cellStyle name="Millares 3" xfId="38" xr:uid="{00000000-0005-0000-0000-000025000000}"/>
    <cellStyle name="Millares 4" xfId="39" xr:uid="{00000000-0005-0000-0000-000026000000}"/>
    <cellStyle name="Moneda 2" xfId="40" xr:uid="{00000000-0005-0000-0000-000027000000}"/>
    <cellStyle name="Moneda 2 2" xfId="41" xr:uid="{00000000-0005-0000-0000-000028000000}"/>
    <cellStyle name="Neutral" xfId="42" builtinId="28" customBuiltin="1"/>
    <cellStyle name="Normal" xfId="0" builtinId="0"/>
    <cellStyle name="Normal 10 3" xfId="73" xr:uid="{00000000-0005-0000-0000-00002B000000}"/>
    <cellStyle name="Normal 13" xfId="43" xr:uid="{00000000-0005-0000-0000-00002C000000}"/>
    <cellStyle name="Normal 15" xfId="44" xr:uid="{00000000-0005-0000-0000-00002D000000}"/>
    <cellStyle name="Normal 2" xfId="45" xr:uid="{00000000-0005-0000-0000-00002E000000}"/>
    <cellStyle name="Normal 2 13" xfId="46" xr:uid="{00000000-0005-0000-0000-00002F000000}"/>
    <cellStyle name="Normal 2 2" xfId="47" xr:uid="{00000000-0005-0000-0000-000030000000}"/>
    <cellStyle name="Normal 2 2 2" xfId="75" xr:uid="{94D06C69-E436-4717-928B-7B4ED9D8793B}"/>
    <cellStyle name="Normal 2 3" xfId="48" xr:uid="{00000000-0005-0000-0000-000031000000}"/>
    <cellStyle name="Normal 3" xfId="49" xr:uid="{00000000-0005-0000-0000-000032000000}"/>
    <cellStyle name="Normal 4" xfId="50" xr:uid="{00000000-0005-0000-0000-000033000000}"/>
    <cellStyle name="Normal 5" xfId="51" xr:uid="{00000000-0005-0000-0000-000034000000}"/>
    <cellStyle name="Normal 6" xfId="52" xr:uid="{00000000-0005-0000-0000-000035000000}"/>
    <cellStyle name="Normal 6 2" xfId="53" xr:uid="{00000000-0005-0000-0000-000036000000}"/>
    <cellStyle name="Normal 6 3" xfId="54" xr:uid="{00000000-0005-0000-0000-000037000000}"/>
    <cellStyle name="Normal 6 4" xfId="55" xr:uid="{00000000-0005-0000-0000-000038000000}"/>
    <cellStyle name="Normal 6 6" xfId="56" xr:uid="{00000000-0005-0000-0000-000039000000}"/>
    <cellStyle name="Normal 6 6 2" xfId="57" xr:uid="{00000000-0005-0000-0000-00003A000000}"/>
    <cellStyle name="Normal 7" xfId="58" xr:uid="{00000000-0005-0000-0000-00003B000000}"/>
    <cellStyle name="Normal 7 2" xfId="59" xr:uid="{00000000-0005-0000-0000-00003C000000}"/>
    <cellStyle name="Normal 7 3" xfId="60" xr:uid="{00000000-0005-0000-0000-00003D000000}"/>
    <cellStyle name="Normal 8" xfId="61" xr:uid="{00000000-0005-0000-0000-00003E000000}"/>
    <cellStyle name="Normal 9" xfId="62" xr:uid="{00000000-0005-0000-0000-00003F000000}"/>
    <cellStyle name="Normal 9 2" xfId="63" xr:uid="{00000000-0005-0000-0000-000040000000}"/>
    <cellStyle name="Notas" xfId="64" builtinId="10" customBuiltin="1"/>
    <cellStyle name="Porcentual 2" xfId="65" xr:uid="{00000000-0005-0000-0000-000042000000}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colors>
    <mruColors>
      <color rgb="FFE1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8467</xdr:colOff>
      <xdr:row>97</xdr:row>
      <xdr:rowOff>8467</xdr:rowOff>
    </xdr:from>
    <xdr:to>
      <xdr:col>15</xdr:col>
      <xdr:colOff>173719</xdr:colOff>
      <xdr:row>103</xdr:row>
      <xdr:rowOff>45342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572C0E0-4C38-4BF7-81CC-8D7D012AE13E}"/>
            </a:ext>
          </a:extLst>
        </xdr:cNvPr>
        <xdr:cNvGrpSpPr/>
      </xdr:nvGrpSpPr>
      <xdr:grpSpPr>
        <a:xfrm>
          <a:off x="8467" y="38727592"/>
          <a:ext cx="20272527" cy="1065575"/>
          <a:chOff x="1291070" y="3195637"/>
          <a:chExt cx="16625455" cy="1023072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554F43DD-0AE7-1D81-F1F5-A4665C7EA7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95496" y="3252864"/>
            <a:ext cx="3746912" cy="824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ARQ. FILIBERTO C. DE JESUS PINEDA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Director de Obras Públicas</a:t>
            </a:r>
          </a:p>
        </xdr:txBody>
      </xdr: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581984D0-D389-FB49-6438-874825C34E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1070" y="3195637"/>
            <a:ext cx="1899743" cy="8637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MARIA ROJAS PINEDA Presidenta Municipal</a:t>
            </a:r>
          </a:p>
        </xdr:txBody>
      </xdr: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9154CAFC-24EE-2B01-1D30-BA49B04ED5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24729" y="3256416"/>
            <a:ext cx="2626343" cy="9172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Síndico Procurador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2257FC6F-DC5A-2901-4BCC-4C74FB5BE4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99249" y="3258155"/>
            <a:ext cx="2506806" cy="8159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Tesorera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:a16="http://schemas.microsoft.com/office/drawing/2014/main" id="{2C790054-9884-4725-68DE-42AFA22DBA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20947" y="3252261"/>
            <a:ext cx="3295578" cy="966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LA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de Control Interno </a:t>
            </a: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/>
                <a:cs typeface="Arial"/>
              </a:rPr>
              <a:t>Municipal</a:t>
            </a:r>
          </a:p>
        </xdr:txBody>
      </xdr:sp>
    </xdr:grpSp>
    <xdr:clientData/>
  </xdr:twoCellAnchor>
  <xdr:twoCellAnchor editAs="oneCell">
    <xdr:from>
      <xdr:col>0</xdr:col>
      <xdr:colOff>285750</xdr:colOff>
      <xdr:row>0</xdr:row>
      <xdr:rowOff>0</xdr:rowOff>
    </xdr:from>
    <xdr:to>
      <xdr:col>3</xdr:col>
      <xdr:colOff>323850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F690D8-8A01-4C9E-A653-39006B6E9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2924175" cy="952500"/>
        </a:xfrm>
        <a:prstGeom prst="rect">
          <a:avLst/>
        </a:prstGeom>
      </xdr:spPr>
    </xdr:pic>
    <xdr:clientData/>
  </xdr:twoCellAnchor>
  <xdr:twoCellAnchor>
    <xdr:from>
      <xdr:col>13</xdr:col>
      <xdr:colOff>342899</xdr:colOff>
      <xdr:row>0</xdr:row>
      <xdr:rowOff>0</xdr:rowOff>
    </xdr:from>
    <xdr:to>
      <xdr:col>13</xdr:col>
      <xdr:colOff>2105022</xdr:colOff>
      <xdr:row>5</xdr:row>
      <xdr:rowOff>76200</xdr:rowOff>
    </xdr:to>
    <xdr:pic>
      <xdr:nvPicPr>
        <xdr:cNvPr id="8" name="Imagen 7" descr="suljaa">
          <a:extLst>
            <a:ext uri="{FF2B5EF4-FFF2-40B4-BE49-F238E27FC236}">
              <a16:creationId xmlns:a16="http://schemas.microsoft.com/office/drawing/2014/main" id="{69E779E5-E095-4163-8DB4-8DD51FBE0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0274" y="0"/>
          <a:ext cx="176212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Isidoro Cabrera" id="{62A45D25-6E5A-4373-A6C8-98975AA807B0}" userId="3b8c36577520862e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0" dT="2025-08-05T02:30:45.18" personId="{62A45D25-6E5A-4373-A6C8-98975AA807B0}" id="{70368BE8-749B-45E1-BE8B-21422919B804}">
    <text>Adjudicación directa, Invitación a tres personas o Licitación pública) o por administración directa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9" sqref="C9"/>
    </sheetView>
  </sheetViews>
  <sheetFormatPr baseColWidth="10" defaultColWidth="11.44140625" defaultRowHeight="13.2"/>
  <cols>
    <col min="1" max="1" width="4.88671875" style="2" customWidth="1"/>
    <col min="2" max="2" width="8.5546875" style="2" customWidth="1"/>
    <col min="3" max="3" width="81.6640625" style="2" customWidth="1"/>
    <col min="4" max="4" width="0" style="2" hidden="1" customWidth="1"/>
    <col min="5" max="16384" width="11.44140625" style="2"/>
  </cols>
  <sheetData>
    <row r="1" spans="1:11">
      <c r="A1" s="21"/>
      <c r="B1" s="114" t="s">
        <v>108</v>
      </c>
      <c r="C1" s="114"/>
      <c r="D1" s="1"/>
      <c r="E1" s="21"/>
      <c r="F1" s="21"/>
      <c r="G1" s="21"/>
      <c r="H1" s="21"/>
      <c r="I1" s="21"/>
      <c r="J1" s="1"/>
      <c r="K1" s="1"/>
    </row>
    <row r="2" spans="1:11" ht="17.399999999999999">
      <c r="A2" s="21"/>
      <c r="B2" s="119" t="s">
        <v>63</v>
      </c>
      <c r="C2" s="119"/>
      <c r="D2" s="1"/>
      <c r="E2" s="21"/>
      <c r="F2" s="21"/>
      <c r="G2" s="21"/>
      <c r="H2" s="21"/>
      <c r="I2" s="21"/>
      <c r="J2" s="1"/>
      <c r="K2" s="1"/>
    </row>
    <row r="3" spans="1:11">
      <c r="A3" s="21"/>
      <c r="B3" s="107" t="s">
        <v>120</v>
      </c>
      <c r="C3" s="107"/>
      <c r="D3" s="1"/>
      <c r="E3" s="21"/>
      <c r="F3" s="21"/>
      <c r="G3" s="21"/>
      <c r="H3" s="21"/>
      <c r="I3" s="21"/>
      <c r="J3" s="1"/>
      <c r="K3" s="1"/>
    </row>
    <row r="4" spans="1:11">
      <c r="A4" s="21"/>
      <c r="B4" s="3" t="s">
        <v>3</v>
      </c>
      <c r="C4" s="4" t="s">
        <v>1</v>
      </c>
      <c r="D4" s="1"/>
      <c r="E4" s="21"/>
      <c r="F4" s="21"/>
      <c r="G4" s="21"/>
      <c r="H4" s="21"/>
      <c r="I4" s="21"/>
      <c r="J4" s="1"/>
      <c r="K4" s="1"/>
    </row>
    <row r="5" spans="1:11" ht="15" customHeight="1">
      <c r="A5" s="21"/>
      <c r="B5" s="107" t="s">
        <v>24</v>
      </c>
      <c r="C5" s="107"/>
      <c r="D5" s="1"/>
      <c r="E5" s="21"/>
      <c r="F5" s="21"/>
      <c r="G5" s="21"/>
      <c r="H5" s="21"/>
      <c r="I5" s="21"/>
      <c r="J5" s="1"/>
      <c r="K5" s="1"/>
    </row>
    <row r="6" spans="1:11">
      <c r="A6" s="21"/>
      <c r="B6" s="5" t="s">
        <v>27</v>
      </c>
      <c r="C6" s="6" t="s">
        <v>13</v>
      </c>
      <c r="D6" s="1"/>
      <c r="E6" s="21"/>
      <c r="F6" s="21"/>
      <c r="G6" s="21"/>
      <c r="H6" s="21"/>
      <c r="I6" s="21"/>
      <c r="J6" s="1"/>
      <c r="K6" s="1"/>
    </row>
    <row r="7" spans="1:11">
      <c r="A7" s="21"/>
      <c r="B7" s="5" t="s">
        <v>28</v>
      </c>
      <c r="C7" s="6" t="s">
        <v>4</v>
      </c>
      <c r="D7" s="1"/>
      <c r="E7" s="21"/>
      <c r="F7" s="105" t="s">
        <v>116</v>
      </c>
      <c r="G7" s="105"/>
      <c r="H7" s="105"/>
      <c r="I7" s="105"/>
      <c r="J7" s="1"/>
      <c r="K7" s="1"/>
    </row>
    <row r="8" spans="1:11" ht="13.8" thickBot="1">
      <c r="A8" s="21"/>
      <c r="B8" s="5" t="s">
        <v>29</v>
      </c>
      <c r="C8" s="6" t="s">
        <v>18</v>
      </c>
      <c r="D8" s="1"/>
      <c r="E8" s="21"/>
      <c r="F8" s="106"/>
      <c r="G8" s="106"/>
      <c r="H8" s="106"/>
      <c r="I8" s="106"/>
      <c r="J8" s="1"/>
      <c r="K8" s="1"/>
    </row>
    <row r="9" spans="1:11" ht="15.6" thickTop="1" thickBot="1">
      <c r="A9" s="21"/>
      <c r="B9" s="5" t="s">
        <v>30</v>
      </c>
      <c r="C9" s="7" t="s">
        <v>19</v>
      </c>
      <c r="D9" s="1"/>
      <c r="E9" s="21"/>
      <c r="F9" s="108" t="s">
        <v>109</v>
      </c>
      <c r="G9" s="109"/>
      <c r="H9" s="109"/>
      <c r="I9" s="110"/>
      <c r="J9" s="1"/>
      <c r="K9" s="1"/>
    </row>
    <row r="10" spans="1:11" ht="15.6" thickTop="1" thickBot="1">
      <c r="A10" s="21"/>
      <c r="B10" s="5" t="s">
        <v>31</v>
      </c>
      <c r="C10" s="7" t="s">
        <v>20</v>
      </c>
      <c r="D10" s="1"/>
      <c r="E10" s="21"/>
      <c r="F10" s="111" t="s">
        <v>119</v>
      </c>
      <c r="G10" s="112"/>
      <c r="H10" s="112"/>
      <c r="I10" s="113"/>
      <c r="J10" s="1"/>
      <c r="K10" s="1"/>
    </row>
    <row r="11" spans="1:11" ht="13.8" thickTop="1">
      <c r="A11" s="21"/>
      <c r="B11" s="5" t="s">
        <v>32</v>
      </c>
      <c r="C11" s="8" t="s">
        <v>5</v>
      </c>
      <c r="D11" s="1"/>
      <c r="E11" s="21"/>
      <c r="F11" s="21"/>
      <c r="G11" s="21"/>
      <c r="H11" s="21"/>
      <c r="I11" s="21"/>
      <c r="J11" s="1"/>
      <c r="K11" s="1"/>
    </row>
    <row r="12" spans="1:11">
      <c r="A12" s="21"/>
      <c r="B12" s="9" t="s">
        <v>33</v>
      </c>
      <c r="C12" s="10" t="s">
        <v>6</v>
      </c>
      <c r="D12" s="1"/>
      <c r="E12" s="21"/>
      <c r="F12" s="21"/>
      <c r="G12" s="21"/>
      <c r="H12" s="21"/>
      <c r="I12" s="21"/>
      <c r="J12" s="1"/>
      <c r="K12" s="1"/>
    </row>
    <row r="13" spans="1:11">
      <c r="A13" s="21"/>
      <c r="B13" s="9" t="s">
        <v>34</v>
      </c>
      <c r="C13" s="10" t="s">
        <v>61</v>
      </c>
      <c r="D13" s="1"/>
      <c r="E13" s="21"/>
      <c r="F13" s="21"/>
      <c r="G13" s="21"/>
      <c r="H13" s="21"/>
      <c r="I13" s="21"/>
      <c r="J13" s="1"/>
      <c r="K13" s="1"/>
    </row>
    <row r="14" spans="1:11">
      <c r="A14" s="21"/>
      <c r="B14" s="11" t="s">
        <v>117</v>
      </c>
      <c r="C14" s="10" t="s">
        <v>118</v>
      </c>
      <c r="D14" s="1"/>
      <c r="E14" s="21"/>
      <c r="F14" s="21"/>
      <c r="G14" s="21"/>
      <c r="H14" s="21"/>
      <c r="I14" s="21"/>
      <c r="J14" s="1"/>
      <c r="K14" s="1"/>
    </row>
    <row r="15" spans="1:11">
      <c r="A15" s="21"/>
      <c r="B15" s="9" t="s">
        <v>35</v>
      </c>
      <c r="C15" s="10" t="s">
        <v>7</v>
      </c>
      <c r="D15" s="1"/>
      <c r="E15" s="21"/>
      <c r="F15" s="21"/>
      <c r="G15" s="21"/>
      <c r="H15" s="21"/>
      <c r="I15" s="21"/>
      <c r="J15" s="1"/>
      <c r="K15" s="1"/>
    </row>
    <row r="16" spans="1:11">
      <c r="A16" s="21"/>
      <c r="B16" s="9" t="s">
        <v>36</v>
      </c>
      <c r="C16" s="10" t="s">
        <v>21</v>
      </c>
      <c r="D16" s="1"/>
      <c r="E16" s="21"/>
      <c r="F16" s="21"/>
      <c r="G16" s="21"/>
      <c r="H16" s="21"/>
      <c r="I16" s="21"/>
      <c r="J16" s="1"/>
      <c r="K16" s="1"/>
    </row>
    <row r="17" spans="1:11">
      <c r="A17" s="21"/>
      <c r="B17" s="9" t="s">
        <v>37</v>
      </c>
      <c r="C17" s="12" t="s">
        <v>22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>
      <c r="A18" s="21"/>
      <c r="B18" s="117" t="s">
        <v>25</v>
      </c>
      <c r="C18" s="118"/>
      <c r="D18" s="1"/>
      <c r="E18" s="21"/>
      <c r="F18" s="21"/>
      <c r="G18" s="21"/>
      <c r="H18" s="21"/>
      <c r="I18" s="21"/>
      <c r="J18" s="1"/>
      <c r="K18" s="1"/>
    </row>
    <row r="19" spans="1:11">
      <c r="A19" s="21"/>
      <c r="B19" s="9" t="s">
        <v>38</v>
      </c>
      <c r="C19" s="10" t="s">
        <v>23</v>
      </c>
      <c r="D19" s="1"/>
      <c r="E19" s="21"/>
      <c r="F19" s="21"/>
      <c r="G19" s="21"/>
      <c r="H19" s="21"/>
      <c r="I19" s="21"/>
      <c r="J19" s="1"/>
      <c r="K19" s="1"/>
    </row>
    <row r="20" spans="1:11">
      <c r="A20" s="21"/>
      <c r="B20" s="9" t="s">
        <v>39</v>
      </c>
      <c r="C20" s="10" t="s">
        <v>8</v>
      </c>
      <c r="D20" s="1"/>
      <c r="E20" s="21"/>
      <c r="F20" s="21"/>
      <c r="G20" s="21"/>
      <c r="H20" s="21"/>
      <c r="I20" s="21"/>
      <c r="J20" s="1"/>
      <c r="K20" s="1"/>
    </row>
    <row r="21" spans="1:11">
      <c r="A21" s="21"/>
      <c r="B21" s="9" t="s">
        <v>40</v>
      </c>
      <c r="C21" s="10" t="s">
        <v>9</v>
      </c>
      <c r="D21" s="1"/>
      <c r="E21" s="21"/>
      <c r="F21" s="21"/>
      <c r="G21" s="21"/>
      <c r="H21" s="21"/>
      <c r="I21" s="21"/>
      <c r="J21" s="1"/>
      <c r="K21" s="1"/>
    </row>
    <row r="22" spans="1:11">
      <c r="A22" s="21"/>
      <c r="B22" s="9" t="s">
        <v>41</v>
      </c>
      <c r="C22" s="10" t="s">
        <v>14</v>
      </c>
      <c r="D22" s="1"/>
      <c r="E22" s="21"/>
      <c r="F22" s="21"/>
      <c r="G22" s="21"/>
      <c r="H22" s="21"/>
      <c r="I22" s="21"/>
      <c r="J22" s="1"/>
      <c r="K22" s="1"/>
    </row>
    <row r="23" spans="1:11">
      <c r="A23" s="21"/>
      <c r="B23" s="9" t="s">
        <v>42</v>
      </c>
      <c r="C23" s="10" t="s">
        <v>26</v>
      </c>
      <c r="D23" s="1"/>
      <c r="E23" s="21"/>
      <c r="F23" s="21"/>
      <c r="G23" s="21"/>
      <c r="H23" s="21"/>
      <c r="I23" s="21"/>
      <c r="J23" s="1"/>
      <c r="K23" s="1"/>
    </row>
    <row r="24" spans="1:11">
      <c r="A24" s="21"/>
      <c r="B24" s="9" t="s">
        <v>43</v>
      </c>
      <c r="C24" s="10" t="s">
        <v>10</v>
      </c>
      <c r="D24" s="1"/>
      <c r="E24" s="21"/>
      <c r="F24" s="21"/>
      <c r="G24" s="21"/>
      <c r="H24" s="21"/>
      <c r="I24" s="21"/>
      <c r="J24" s="1"/>
      <c r="K24" s="1"/>
    </row>
    <row r="25" spans="1:11">
      <c r="A25" s="21"/>
      <c r="B25" s="9" t="s">
        <v>44</v>
      </c>
      <c r="C25" s="10" t="s">
        <v>45</v>
      </c>
      <c r="D25" s="1"/>
      <c r="E25" s="21"/>
      <c r="F25" s="21"/>
      <c r="G25" s="21"/>
      <c r="H25" s="21"/>
      <c r="I25" s="21"/>
      <c r="J25" s="1"/>
      <c r="K25" s="1"/>
    </row>
    <row r="26" spans="1:11">
      <c r="A26" s="21"/>
      <c r="B26" s="9" t="s">
        <v>46</v>
      </c>
      <c r="C26" s="10" t="s">
        <v>47</v>
      </c>
      <c r="D26" s="1"/>
      <c r="E26" s="21"/>
      <c r="F26" s="21"/>
      <c r="G26" s="21"/>
      <c r="H26" s="21"/>
      <c r="I26" s="21"/>
      <c r="J26" s="1"/>
      <c r="K26" s="1"/>
    </row>
    <row r="27" spans="1:11">
      <c r="A27" s="21"/>
      <c r="B27" s="9" t="s">
        <v>48</v>
      </c>
      <c r="C27" s="10" t="s">
        <v>15</v>
      </c>
      <c r="D27" s="1"/>
      <c r="E27" s="21"/>
      <c r="F27" s="21"/>
      <c r="G27" s="21"/>
      <c r="H27" s="21"/>
      <c r="I27" s="21"/>
      <c r="J27" s="1"/>
      <c r="K27" s="1"/>
    </row>
    <row r="28" spans="1:11">
      <c r="A28" s="21"/>
      <c r="B28" s="9" t="s">
        <v>49</v>
      </c>
      <c r="C28" s="10" t="s">
        <v>16</v>
      </c>
      <c r="D28" s="1"/>
      <c r="E28" s="21"/>
      <c r="F28" s="21"/>
      <c r="G28" s="21"/>
      <c r="H28" s="21"/>
      <c r="I28" s="21"/>
      <c r="J28" s="1"/>
      <c r="K28" s="1"/>
    </row>
    <row r="29" spans="1:11">
      <c r="A29" s="21"/>
      <c r="B29" s="9" t="s">
        <v>50</v>
      </c>
      <c r="C29" s="10" t="s">
        <v>62</v>
      </c>
      <c r="D29" s="1"/>
      <c r="E29" s="21"/>
      <c r="F29" s="21"/>
      <c r="G29" s="21"/>
      <c r="H29" s="21"/>
      <c r="I29" s="21"/>
      <c r="J29" s="1"/>
      <c r="K29" s="1"/>
    </row>
    <row r="30" spans="1:11">
      <c r="A30" s="21"/>
      <c r="B30" s="11" t="s">
        <v>51</v>
      </c>
      <c r="C30" s="12" t="s">
        <v>56</v>
      </c>
      <c r="D30" s="1"/>
      <c r="E30" s="21"/>
      <c r="F30" s="21"/>
      <c r="G30" s="21"/>
      <c r="H30" s="21"/>
      <c r="I30" s="21"/>
      <c r="J30" s="1"/>
      <c r="K30" s="1"/>
    </row>
    <row r="31" spans="1:11">
      <c r="A31" s="21"/>
      <c r="B31" s="11" t="s">
        <v>54</v>
      </c>
      <c r="C31" s="12" t="s">
        <v>57</v>
      </c>
      <c r="D31" s="1"/>
      <c r="E31" s="21"/>
      <c r="F31" s="21"/>
      <c r="G31" s="21"/>
      <c r="H31" s="21"/>
      <c r="I31" s="21"/>
      <c r="J31" s="1"/>
      <c r="K31" s="1"/>
    </row>
    <row r="32" spans="1:11">
      <c r="A32" s="21"/>
      <c r="B32" s="11" t="s">
        <v>55</v>
      </c>
      <c r="C32" s="10" t="s">
        <v>17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>
      <c r="A34" s="21"/>
      <c r="B34" s="117" t="s">
        <v>52</v>
      </c>
      <c r="C34" s="118"/>
      <c r="D34" s="1"/>
      <c r="E34" s="21"/>
      <c r="F34" s="21"/>
      <c r="G34" s="21"/>
      <c r="H34" s="21"/>
      <c r="I34" s="21"/>
      <c r="J34" s="1"/>
      <c r="K34" s="1"/>
    </row>
    <row r="35" spans="1:11">
      <c r="A35" s="21"/>
      <c r="B35" s="14" t="s">
        <v>53</v>
      </c>
      <c r="C35" s="10" t="s">
        <v>58</v>
      </c>
      <c r="D35" s="1"/>
      <c r="E35" s="21"/>
      <c r="F35" s="21"/>
      <c r="G35" s="21"/>
      <c r="H35" s="21"/>
      <c r="I35" s="21"/>
      <c r="J35" s="1"/>
      <c r="K35" s="1"/>
    </row>
    <row r="36" spans="1:11">
      <c r="A36" s="21"/>
      <c r="B36" s="14" t="s">
        <v>60</v>
      </c>
      <c r="C36" s="10" t="s">
        <v>59</v>
      </c>
      <c r="D36" s="1"/>
      <c r="E36" s="21"/>
      <c r="F36" s="21"/>
      <c r="G36" s="21"/>
      <c r="H36" s="21"/>
      <c r="I36" s="21"/>
      <c r="J36" s="1"/>
      <c r="K36" s="1"/>
    </row>
    <row r="37" spans="1:11">
      <c r="A37" s="21"/>
      <c r="B37" s="14" t="s">
        <v>64</v>
      </c>
      <c r="C37" s="10" t="s">
        <v>65</v>
      </c>
      <c r="D37" s="1"/>
      <c r="E37" s="21"/>
      <c r="F37" s="21"/>
      <c r="G37" s="21"/>
      <c r="H37" s="21"/>
      <c r="I37" s="21"/>
      <c r="J37" s="1"/>
      <c r="K37" s="1"/>
    </row>
    <row r="38" spans="1:11">
      <c r="A38" s="21"/>
      <c r="B38" s="14" t="s">
        <v>66</v>
      </c>
      <c r="C38" s="10" t="s">
        <v>67</v>
      </c>
      <c r="D38" s="1"/>
      <c r="E38" s="21"/>
      <c r="F38" s="21"/>
      <c r="G38" s="21"/>
      <c r="H38" s="21"/>
      <c r="I38" s="21"/>
      <c r="J38" s="1"/>
      <c r="K38" s="1"/>
    </row>
    <row r="39" spans="1:11">
      <c r="A39" s="21"/>
      <c r="B39" s="14" t="s">
        <v>68</v>
      </c>
      <c r="C39" s="10" t="s">
        <v>69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>
      <c r="A40" s="21"/>
      <c r="B40" s="117" t="s">
        <v>70</v>
      </c>
      <c r="C40" s="118"/>
      <c r="D40" s="1"/>
      <c r="E40" s="21"/>
      <c r="F40" s="21"/>
      <c r="G40" s="21"/>
      <c r="H40" s="21"/>
      <c r="I40" s="21"/>
      <c r="J40" s="1"/>
      <c r="K40" s="1"/>
    </row>
    <row r="41" spans="1:11">
      <c r="A41" s="21"/>
      <c r="B41" s="14" t="s">
        <v>71</v>
      </c>
      <c r="C41" s="10" t="s">
        <v>72</v>
      </c>
      <c r="D41" s="1"/>
      <c r="E41" s="21"/>
      <c r="F41" s="21"/>
      <c r="G41" s="21"/>
      <c r="H41" s="21"/>
      <c r="I41" s="21"/>
      <c r="J41" s="1"/>
      <c r="K41" s="1"/>
    </row>
    <row r="42" spans="1:11">
      <c r="A42" s="21"/>
      <c r="B42" s="14" t="s">
        <v>104</v>
      </c>
      <c r="C42" s="10" t="s">
        <v>93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>
      <c r="A43" s="21"/>
      <c r="B43" s="117" t="s">
        <v>11</v>
      </c>
      <c r="C43" s="118"/>
      <c r="D43" s="1"/>
      <c r="E43" s="21"/>
      <c r="F43" s="21"/>
      <c r="G43" s="21"/>
      <c r="H43" s="21"/>
      <c r="I43" s="21"/>
      <c r="J43" s="1"/>
      <c r="K43" s="1"/>
    </row>
    <row r="44" spans="1:11">
      <c r="A44" s="21"/>
      <c r="B44" s="15" t="s">
        <v>77</v>
      </c>
      <c r="C44" s="16" t="s">
        <v>73</v>
      </c>
      <c r="D44" s="1"/>
      <c r="E44" s="21"/>
      <c r="F44" s="21"/>
      <c r="G44" s="21"/>
      <c r="H44" s="21"/>
      <c r="I44" s="21"/>
      <c r="J44" s="1"/>
      <c r="K44" s="1"/>
    </row>
    <row r="45" spans="1:11">
      <c r="A45" s="21"/>
      <c r="B45" s="17" t="s">
        <v>78</v>
      </c>
      <c r="C45" s="16" t="s">
        <v>74</v>
      </c>
      <c r="D45" s="1"/>
      <c r="E45" s="21"/>
      <c r="F45" s="21"/>
      <c r="G45" s="21"/>
      <c r="H45" s="21"/>
      <c r="I45" s="21"/>
      <c r="J45" s="1"/>
      <c r="K45" s="1"/>
    </row>
    <row r="46" spans="1:11" ht="26.4">
      <c r="A46" s="21"/>
      <c r="B46" s="15" t="s">
        <v>79</v>
      </c>
      <c r="C46" s="16" t="s">
        <v>80</v>
      </c>
      <c r="D46" s="1"/>
      <c r="E46" s="21"/>
      <c r="F46" s="21"/>
      <c r="G46" s="21"/>
      <c r="H46" s="21"/>
      <c r="I46" s="21"/>
      <c r="J46" s="1"/>
      <c r="K46" s="1"/>
    </row>
    <row r="47" spans="1:11">
      <c r="A47" s="21"/>
      <c r="B47" s="17" t="s">
        <v>81</v>
      </c>
      <c r="C47" s="7" t="s">
        <v>110</v>
      </c>
      <c r="D47" s="1"/>
      <c r="E47" s="21"/>
      <c r="F47" s="21"/>
      <c r="G47" s="21"/>
      <c r="H47" s="21"/>
      <c r="I47" s="21"/>
      <c r="J47" s="1"/>
      <c r="K47" s="1"/>
    </row>
    <row r="48" spans="1:11">
      <c r="A48" s="21"/>
      <c r="B48" s="17" t="s">
        <v>82</v>
      </c>
      <c r="C48" s="7" t="s">
        <v>75</v>
      </c>
      <c r="D48" s="1"/>
      <c r="E48" s="21"/>
      <c r="F48" s="21"/>
      <c r="G48" s="21"/>
      <c r="H48" s="21"/>
      <c r="I48" s="21"/>
      <c r="J48" s="1"/>
      <c r="K48" s="1"/>
    </row>
    <row r="49" spans="1:11">
      <c r="A49" s="21"/>
      <c r="B49" s="17" t="s">
        <v>83</v>
      </c>
      <c r="C49" s="7" t="s">
        <v>84</v>
      </c>
      <c r="D49" s="1"/>
      <c r="E49" s="21"/>
      <c r="F49" s="21"/>
      <c r="G49" s="21"/>
      <c r="H49" s="21"/>
      <c r="I49" s="21"/>
      <c r="J49" s="1"/>
      <c r="K49" s="1"/>
    </row>
    <row r="50" spans="1:11">
      <c r="A50" s="21"/>
      <c r="B50" s="17" t="s">
        <v>85</v>
      </c>
      <c r="C50" s="16" t="s">
        <v>86</v>
      </c>
      <c r="D50" s="1"/>
      <c r="E50" s="21"/>
      <c r="F50" s="21"/>
      <c r="G50" s="21"/>
      <c r="H50" s="21"/>
      <c r="I50" s="21"/>
      <c r="J50" s="1"/>
      <c r="K50" s="1"/>
    </row>
    <row r="51" spans="1:11" ht="26.4">
      <c r="A51" s="21"/>
      <c r="B51" s="17" t="s">
        <v>87</v>
      </c>
      <c r="C51" s="16" t="s">
        <v>88</v>
      </c>
      <c r="D51" s="1"/>
      <c r="E51" s="21"/>
      <c r="F51" s="21"/>
      <c r="G51" s="21"/>
      <c r="H51" s="21"/>
      <c r="I51" s="21"/>
      <c r="J51" s="1"/>
      <c r="K51" s="1"/>
    </row>
    <row r="52" spans="1:11">
      <c r="A52" s="21"/>
      <c r="B52" s="17" t="s">
        <v>89</v>
      </c>
      <c r="C52" s="16" t="s">
        <v>90</v>
      </c>
      <c r="D52" s="1"/>
      <c r="E52" s="21"/>
      <c r="F52" s="21"/>
      <c r="G52" s="21"/>
      <c r="H52" s="21"/>
      <c r="I52" s="21"/>
      <c r="J52" s="1"/>
      <c r="K52" s="1"/>
    </row>
    <row r="53" spans="1:11">
      <c r="A53" s="21"/>
      <c r="B53" s="17" t="s">
        <v>91</v>
      </c>
      <c r="C53" s="16" t="s">
        <v>76</v>
      </c>
      <c r="D53" s="1"/>
      <c r="E53" s="21"/>
      <c r="F53" s="21"/>
      <c r="G53" s="21"/>
      <c r="H53" s="21"/>
      <c r="I53" s="21"/>
      <c r="J53" s="1"/>
      <c r="K53" s="1"/>
    </row>
    <row r="54" spans="1:11">
      <c r="A54" s="21"/>
      <c r="B54" s="17" t="s">
        <v>111</v>
      </c>
      <c r="C54" s="18" t="s">
        <v>112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>
      <c r="A55" s="21"/>
      <c r="B55" s="115" t="s">
        <v>12</v>
      </c>
      <c r="C55" s="116"/>
      <c r="D55" s="1"/>
      <c r="E55" s="21"/>
      <c r="F55" s="21"/>
      <c r="G55" s="21"/>
      <c r="H55" s="21"/>
      <c r="I55" s="21"/>
      <c r="J55" s="1"/>
      <c r="K55" s="1"/>
    </row>
    <row r="56" spans="1:11">
      <c r="A56" s="21"/>
      <c r="B56" s="17" t="s">
        <v>94</v>
      </c>
      <c r="C56" s="19" t="s">
        <v>102</v>
      </c>
      <c r="D56" s="1"/>
      <c r="E56" s="21"/>
      <c r="F56" s="21"/>
      <c r="G56" s="21"/>
      <c r="H56" s="21"/>
      <c r="I56" s="21"/>
      <c r="J56" s="1"/>
      <c r="K56" s="1"/>
    </row>
    <row r="57" spans="1:11">
      <c r="A57" s="21"/>
      <c r="B57" s="17" t="s">
        <v>95</v>
      </c>
      <c r="C57" s="19" t="s">
        <v>103</v>
      </c>
      <c r="D57" s="1"/>
      <c r="E57" s="21"/>
      <c r="F57" s="21"/>
      <c r="G57" s="21"/>
      <c r="H57" s="21"/>
      <c r="I57" s="21"/>
      <c r="J57" s="1"/>
      <c r="K57" s="1"/>
    </row>
    <row r="58" spans="1:11">
      <c r="A58" s="21"/>
      <c r="B58" s="17" t="s">
        <v>96</v>
      </c>
      <c r="C58" s="20" t="s">
        <v>110</v>
      </c>
      <c r="D58" s="1"/>
      <c r="E58" s="21"/>
      <c r="F58" s="21"/>
      <c r="G58" s="21"/>
      <c r="H58" s="21"/>
      <c r="I58" s="21"/>
      <c r="J58" s="1"/>
      <c r="K58" s="1"/>
    </row>
    <row r="59" spans="1:11">
      <c r="A59" s="21"/>
      <c r="B59" s="17" t="s">
        <v>97</v>
      </c>
      <c r="C59" s="16" t="s">
        <v>105</v>
      </c>
      <c r="D59" s="1"/>
      <c r="E59" s="21"/>
      <c r="F59" s="21"/>
      <c r="G59" s="21"/>
      <c r="H59" s="21"/>
      <c r="I59" s="21"/>
      <c r="J59" s="1"/>
      <c r="K59" s="1"/>
    </row>
    <row r="60" spans="1:11">
      <c r="A60" s="21"/>
      <c r="B60" s="17" t="s">
        <v>98</v>
      </c>
      <c r="C60" s="16" t="s">
        <v>113</v>
      </c>
      <c r="E60" s="21"/>
      <c r="F60" s="21"/>
      <c r="G60" s="21"/>
      <c r="H60" s="21"/>
      <c r="I60" s="21"/>
      <c r="J60" s="1"/>
      <c r="K60" s="1"/>
    </row>
    <row r="61" spans="1:11">
      <c r="A61" s="21"/>
      <c r="B61" s="17" t="s">
        <v>99</v>
      </c>
      <c r="C61" s="16" t="s">
        <v>114</v>
      </c>
      <c r="E61" s="21"/>
      <c r="F61" s="21"/>
      <c r="G61" s="21"/>
      <c r="H61" s="21"/>
      <c r="I61" s="21"/>
      <c r="J61" s="1"/>
      <c r="K61" s="1"/>
    </row>
    <row r="62" spans="1:11">
      <c r="A62" s="21"/>
      <c r="B62" s="17" t="s">
        <v>100</v>
      </c>
      <c r="C62" s="16" t="s">
        <v>115</v>
      </c>
      <c r="E62" s="21"/>
      <c r="F62" s="21"/>
      <c r="G62" s="21"/>
      <c r="H62" s="21"/>
      <c r="I62" s="21"/>
      <c r="J62" s="1"/>
      <c r="K62" s="1"/>
    </row>
    <row r="63" spans="1:11">
      <c r="A63" s="21"/>
      <c r="B63" s="17" t="s">
        <v>101</v>
      </c>
      <c r="C63" s="16" t="s">
        <v>106</v>
      </c>
      <c r="E63" s="21"/>
      <c r="F63" s="21"/>
      <c r="G63" s="21"/>
      <c r="H63" s="21"/>
      <c r="I63" s="21"/>
      <c r="J63" s="1"/>
      <c r="K63" s="1"/>
    </row>
    <row r="64" spans="1:11">
      <c r="A64" s="21"/>
      <c r="B64" s="17" t="s">
        <v>107</v>
      </c>
      <c r="C64" s="7" t="s">
        <v>92</v>
      </c>
      <c r="E64" s="21"/>
      <c r="F64" s="21"/>
      <c r="G64" s="21"/>
      <c r="H64" s="21"/>
      <c r="I64" s="21"/>
      <c r="J64" s="1"/>
      <c r="K64" s="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6"/>
  <sheetViews>
    <sheetView showGridLines="0" tabSelected="1" zoomScale="80" zoomScaleNormal="80" zoomScaleSheetLayoutView="100" zoomScalePageLayoutView="80" workbookViewId="0">
      <selection activeCell="D10" sqref="D10"/>
    </sheetView>
  </sheetViews>
  <sheetFormatPr baseColWidth="10" defaultColWidth="11.44140625" defaultRowHeight="13.2"/>
  <cols>
    <col min="1" max="1" width="10.109375" style="26" customWidth="1"/>
    <col min="2" max="2" width="15.77734375" style="26" customWidth="1"/>
    <col min="3" max="3" width="16.109375" style="67" customWidth="1"/>
    <col min="4" max="4" width="79.6640625" style="26" customWidth="1"/>
    <col min="5" max="5" width="17.21875" style="26" customWidth="1"/>
    <col min="6" max="7" width="15.88671875" style="73" customWidth="1"/>
    <col min="8" max="11" width="13.6640625" style="26" customWidth="1"/>
    <col min="12" max="12" width="11.6640625" style="26" customWidth="1"/>
    <col min="13" max="13" width="12.5546875" style="26" customWidth="1"/>
    <col min="14" max="14" width="32.44140625" style="26" customWidth="1"/>
    <col min="15" max="16384" width="11.44140625" style="26"/>
  </cols>
  <sheetData>
    <row r="1" spans="1:14" ht="13.8">
      <c r="N1" s="47" t="s">
        <v>130</v>
      </c>
    </row>
    <row r="2" spans="1:14" ht="24" customHeight="1">
      <c r="A2" s="120" t="s">
        <v>145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ht="20.100000000000001" customHeight="1">
      <c r="A3" s="120" t="s">
        <v>146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ht="7.8" customHeight="1">
      <c r="A4" s="48"/>
      <c r="B4" s="29"/>
      <c r="C4" s="91"/>
      <c r="G4" s="74"/>
      <c r="I4" s="30"/>
      <c r="J4" s="30"/>
      <c r="K4" s="30"/>
      <c r="L4" s="30"/>
    </row>
    <row r="5" spans="1:14" s="31" customFormat="1" ht="15" customHeight="1" thickBot="1">
      <c r="A5" s="32" t="s">
        <v>0</v>
      </c>
      <c r="B5" s="32" t="s">
        <v>122</v>
      </c>
      <c r="C5" s="92" t="s">
        <v>123</v>
      </c>
      <c r="D5" s="32" t="s">
        <v>124</v>
      </c>
      <c r="E5" s="32" t="s">
        <v>125</v>
      </c>
      <c r="F5" s="75"/>
      <c r="G5" s="75"/>
      <c r="I5" s="33" t="s">
        <v>126</v>
      </c>
      <c r="J5" s="34"/>
      <c r="K5" s="34"/>
      <c r="L5" s="58" t="s">
        <v>127</v>
      </c>
      <c r="M5" s="58" t="s">
        <v>128</v>
      </c>
      <c r="N5" s="35" t="s">
        <v>142</v>
      </c>
    </row>
    <row r="6" spans="1:14" s="27" customFormat="1" ht="19.5" customHeight="1" thickBot="1">
      <c r="A6" s="121" t="s">
        <v>139</v>
      </c>
      <c r="B6" s="121" t="s">
        <v>131</v>
      </c>
      <c r="C6" s="121" t="s">
        <v>132</v>
      </c>
      <c r="D6" s="121" t="s">
        <v>135</v>
      </c>
      <c r="E6" s="121" t="s">
        <v>121</v>
      </c>
      <c r="F6" s="126" t="s">
        <v>134</v>
      </c>
      <c r="G6" s="127"/>
      <c r="H6" s="127"/>
      <c r="I6" s="127"/>
      <c r="J6" s="127"/>
      <c r="K6" s="128"/>
      <c r="L6" s="129" t="s">
        <v>141</v>
      </c>
      <c r="M6" s="121" t="s">
        <v>129</v>
      </c>
      <c r="N6" s="121" t="s">
        <v>138</v>
      </c>
    </row>
    <row r="7" spans="1:14" s="27" customFormat="1" ht="16.5" customHeight="1" thickBot="1">
      <c r="A7" s="122"/>
      <c r="B7" s="122"/>
      <c r="C7" s="122"/>
      <c r="D7" s="122"/>
      <c r="E7" s="122"/>
      <c r="F7" s="124" t="s">
        <v>2</v>
      </c>
      <c r="G7" s="126" t="s">
        <v>137</v>
      </c>
      <c r="H7" s="127"/>
      <c r="I7" s="127"/>
      <c r="J7" s="127"/>
      <c r="K7" s="128"/>
      <c r="L7" s="130"/>
      <c r="M7" s="122"/>
      <c r="N7" s="122"/>
    </row>
    <row r="8" spans="1:14" s="27" customFormat="1" ht="24" customHeight="1" thickBot="1">
      <c r="A8" s="123"/>
      <c r="B8" s="123"/>
      <c r="C8" s="123"/>
      <c r="D8" s="123"/>
      <c r="E8" s="123"/>
      <c r="F8" s="125"/>
      <c r="G8" s="76" t="s">
        <v>136</v>
      </c>
      <c r="H8" s="57" t="s">
        <v>144</v>
      </c>
      <c r="I8" s="46" t="s">
        <v>133</v>
      </c>
      <c r="J8" s="57" t="s">
        <v>140</v>
      </c>
      <c r="K8" s="57" t="s">
        <v>307</v>
      </c>
      <c r="L8" s="131"/>
      <c r="M8" s="123"/>
      <c r="N8" s="123"/>
    </row>
    <row r="9" spans="1:14" ht="15" customHeight="1">
      <c r="A9" s="36"/>
      <c r="B9" s="37"/>
      <c r="C9" s="66"/>
      <c r="D9" s="36"/>
      <c r="E9" s="36"/>
      <c r="F9" s="77"/>
      <c r="G9" s="77"/>
      <c r="H9" s="38"/>
      <c r="I9" s="38"/>
      <c r="J9" s="38"/>
      <c r="K9" s="38"/>
      <c r="L9" s="38"/>
      <c r="M9" s="36"/>
      <c r="N9" s="36"/>
    </row>
    <row r="10" spans="1:14" ht="57" customHeight="1">
      <c r="A10" s="94">
        <v>1</v>
      </c>
      <c r="B10" s="97" t="s">
        <v>298</v>
      </c>
      <c r="C10" s="94" t="s">
        <v>299</v>
      </c>
      <c r="D10" s="88" t="s">
        <v>153</v>
      </c>
      <c r="E10" s="89" t="s">
        <v>165</v>
      </c>
      <c r="F10" s="79">
        <f t="shared" ref="F10:F21" si="0">SUM(G10:K10)</f>
        <v>11897759.84</v>
      </c>
      <c r="G10" s="79">
        <v>11897759.84</v>
      </c>
      <c r="H10" s="40"/>
      <c r="I10" s="40"/>
      <c r="J10" s="40"/>
      <c r="K10" s="40"/>
      <c r="L10" s="90" t="s">
        <v>177</v>
      </c>
      <c r="M10" s="102">
        <v>4854</v>
      </c>
      <c r="N10" s="104" t="s">
        <v>306</v>
      </c>
    </row>
    <row r="11" spans="1:14" ht="43.2" customHeight="1">
      <c r="A11" s="94">
        <v>2</v>
      </c>
      <c r="B11" s="97" t="s">
        <v>298</v>
      </c>
      <c r="C11" s="94" t="s">
        <v>299</v>
      </c>
      <c r="D11" s="88" t="s">
        <v>154</v>
      </c>
      <c r="E11" s="89" t="s">
        <v>166</v>
      </c>
      <c r="F11" s="79">
        <f t="shared" si="0"/>
        <v>2670750.9900000002</v>
      </c>
      <c r="G11" s="79">
        <v>2670750.9900000002</v>
      </c>
      <c r="H11" s="40"/>
      <c r="I11" s="40"/>
      <c r="J11" s="40"/>
      <c r="K11" s="40"/>
      <c r="L11" s="90" t="s">
        <v>178</v>
      </c>
      <c r="M11" s="102">
        <v>227</v>
      </c>
      <c r="N11" s="103" t="s">
        <v>176</v>
      </c>
    </row>
    <row r="12" spans="1:14" ht="33.6" customHeight="1">
      <c r="A12" s="94">
        <v>3</v>
      </c>
      <c r="B12" s="97" t="s">
        <v>298</v>
      </c>
      <c r="C12" s="94" t="s">
        <v>299</v>
      </c>
      <c r="D12" s="88" t="s">
        <v>155</v>
      </c>
      <c r="E12" s="89" t="s">
        <v>167</v>
      </c>
      <c r="F12" s="79">
        <f t="shared" si="0"/>
        <v>4500000</v>
      </c>
      <c r="G12" s="79">
        <v>4500000</v>
      </c>
      <c r="H12" s="40"/>
      <c r="I12" s="40"/>
      <c r="J12" s="40"/>
      <c r="K12" s="40"/>
      <c r="L12" s="90" t="s">
        <v>179</v>
      </c>
      <c r="M12" s="102">
        <v>158</v>
      </c>
      <c r="N12" s="103" t="s">
        <v>176</v>
      </c>
    </row>
    <row r="13" spans="1:14" ht="33.6" customHeight="1">
      <c r="A13" s="94">
        <v>4</v>
      </c>
      <c r="B13" s="97" t="s">
        <v>298</v>
      </c>
      <c r="C13" s="94" t="s">
        <v>299</v>
      </c>
      <c r="D13" s="88" t="s">
        <v>156</v>
      </c>
      <c r="E13" s="89" t="s">
        <v>168</v>
      </c>
      <c r="F13" s="79">
        <f t="shared" si="0"/>
        <v>3219200.73</v>
      </c>
      <c r="G13" s="79">
        <v>3219200.73</v>
      </c>
      <c r="H13" s="40"/>
      <c r="I13" s="40"/>
      <c r="J13" s="40"/>
      <c r="K13" s="40"/>
      <c r="L13" s="90" t="s">
        <v>180</v>
      </c>
      <c r="M13" s="102">
        <v>49</v>
      </c>
      <c r="N13" s="103" t="s">
        <v>176</v>
      </c>
    </row>
    <row r="14" spans="1:14" ht="33.6" customHeight="1">
      <c r="A14" s="94">
        <v>5</v>
      </c>
      <c r="B14" s="97" t="s">
        <v>298</v>
      </c>
      <c r="C14" s="94" t="s">
        <v>299</v>
      </c>
      <c r="D14" s="88" t="s">
        <v>157</v>
      </c>
      <c r="E14" s="89" t="s">
        <v>169</v>
      </c>
      <c r="F14" s="79">
        <f>SUM(G14:K14)</f>
        <v>1000000</v>
      </c>
      <c r="G14" s="79">
        <v>1000000</v>
      </c>
      <c r="H14" s="40"/>
      <c r="I14" s="40"/>
      <c r="J14" s="40"/>
      <c r="K14" s="40"/>
      <c r="L14" s="90" t="s">
        <v>181</v>
      </c>
      <c r="M14" s="102">
        <v>133</v>
      </c>
      <c r="N14" s="103" t="s">
        <v>176</v>
      </c>
    </row>
    <row r="15" spans="1:14" ht="33.6" customHeight="1">
      <c r="A15" s="94">
        <v>6</v>
      </c>
      <c r="B15" s="97" t="s">
        <v>298</v>
      </c>
      <c r="C15" s="94" t="s">
        <v>299</v>
      </c>
      <c r="D15" s="88" t="s">
        <v>158</v>
      </c>
      <c r="E15" s="89" t="s">
        <v>170</v>
      </c>
      <c r="F15" s="79">
        <f t="shared" si="0"/>
        <v>1500000</v>
      </c>
      <c r="G15" s="79">
        <v>1500000</v>
      </c>
      <c r="H15" s="40"/>
      <c r="I15" s="40"/>
      <c r="J15" s="40"/>
      <c r="K15" s="40"/>
      <c r="L15" s="90" t="s">
        <v>180</v>
      </c>
      <c r="M15" s="102">
        <v>1340</v>
      </c>
      <c r="N15" s="103" t="s">
        <v>176</v>
      </c>
    </row>
    <row r="16" spans="1:14" ht="33.6" customHeight="1">
      <c r="A16" s="94">
        <v>7</v>
      </c>
      <c r="B16" s="97" t="s">
        <v>298</v>
      </c>
      <c r="C16" s="94" t="s">
        <v>299</v>
      </c>
      <c r="D16" s="88" t="s">
        <v>159</v>
      </c>
      <c r="E16" s="89" t="s">
        <v>171</v>
      </c>
      <c r="F16" s="79">
        <f t="shared" si="0"/>
        <v>1392783.29</v>
      </c>
      <c r="G16" s="79">
        <v>1392783.29</v>
      </c>
      <c r="H16" s="40"/>
      <c r="I16" s="40"/>
      <c r="J16" s="40"/>
      <c r="K16" s="40"/>
      <c r="L16" s="90" t="s">
        <v>180</v>
      </c>
      <c r="M16" s="102">
        <v>358</v>
      </c>
      <c r="N16" s="103" t="s">
        <v>176</v>
      </c>
    </row>
    <row r="17" spans="1:14" ht="41.4" customHeight="1">
      <c r="A17" s="94">
        <v>8</v>
      </c>
      <c r="B17" s="97" t="s">
        <v>298</v>
      </c>
      <c r="C17" s="94" t="s">
        <v>299</v>
      </c>
      <c r="D17" s="88" t="s">
        <v>160</v>
      </c>
      <c r="E17" s="89" t="s">
        <v>172</v>
      </c>
      <c r="F17" s="79">
        <f t="shared" si="0"/>
        <v>350000</v>
      </c>
      <c r="G17" s="79">
        <v>350000</v>
      </c>
      <c r="H17" s="40"/>
      <c r="I17" s="40"/>
      <c r="J17" s="40"/>
      <c r="K17" s="40"/>
      <c r="L17" s="90" t="s">
        <v>180</v>
      </c>
      <c r="M17" s="102">
        <v>358</v>
      </c>
      <c r="N17" s="103" t="s">
        <v>176</v>
      </c>
    </row>
    <row r="18" spans="1:14" ht="33.6" customHeight="1">
      <c r="A18" s="94">
        <v>9</v>
      </c>
      <c r="B18" s="97" t="s">
        <v>298</v>
      </c>
      <c r="C18" s="94" t="s">
        <v>299</v>
      </c>
      <c r="D18" s="88" t="s">
        <v>161</v>
      </c>
      <c r="E18" s="89" t="s">
        <v>173</v>
      </c>
      <c r="F18" s="79">
        <f t="shared" si="0"/>
        <v>471489.78</v>
      </c>
      <c r="G18" s="79">
        <v>471489.78</v>
      </c>
      <c r="H18" s="40"/>
      <c r="I18" s="40"/>
      <c r="J18" s="40"/>
      <c r="K18" s="40"/>
      <c r="L18" s="90" t="s">
        <v>182</v>
      </c>
      <c r="M18" s="102">
        <v>49</v>
      </c>
      <c r="N18" s="103" t="s">
        <v>176</v>
      </c>
    </row>
    <row r="19" spans="1:14" ht="33.6" customHeight="1">
      <c r="A19" s="94">
        <v>10</v>
      </c>
      <c r="B19" s="97" t="s">
        <v>298</v>
      </c>
      <c r="C19" s="94" t="s">
        <v>299</v>
      </c>
      <c r="D19" s="88" t="s">
        <v>162</v>
      </c>
      <c r="E19" s="89" t="s">
        <v>174</v>
      </c>
      <c r="F19" s="79">
        <f t="shared" si="0"/>
        <v>1100000</v>
      </c>
      <c r="G19" s="79">
        <v>1100000</v>
      </c>
      <c r="H19" s="40"/>
      <c r="I19" s="40"/>
      <c r="J19" s="40"/>
      <c r="K19" s="40"/>
      <c r="L19" s="90" t="s">
        <v>182</v>
      </c>
      <c r="M19" s="102">
        <v>178</v>
      </c>
      <c r="N19" s="103" t="s">
        <v>176</v>
      </c>
    </row>
    <row r="20" spans="1:14" ht="33.6" customHeight="1">
      <c r="A20" s="94">
        <v>11</v>
      </c>
      <c r="B20" s="97" t="s">
        <v>298</v>
      </c>
      <c r="C20" s="94" t="s">
        <v>299</v>
      </c>
      <c r="D20" s="88" t="s">
        <v>163</v>
      </c>
      <c r="E20" s="89" t="s">
        <v>172</v>
      </c>
      <c r="F20" s="79">
        <f t="shared" si="0"/>
        <v>1104144.42</v>
      </c>
      <c r="G20" s="79">
        <v>1104144.42</v>
      </c>
      <c r="H20" s="40"/>
      <c r="I20" s="40"/>
      <c r="J20" s="40"/>
      <c r="K20" s="40"/>
      <c r="L20" s="90" t="s">
        <v>182</v>
      </c>
      <c r="M20" s="102">
        <v>1041</v>
      </c>
      <c r="N20" s="103" t="s">
        <v>176</v>
      </c>
    </row>
    <row r="21" spans="1:14" ht="33.6" customHeight="1">
      <c r="A21" s="94">
        <v>12</v>
      </c>
      <c r="B21" s="97" t="s">
        <v>298</v>
      </c>
      <c r="C21" s="94" t="s">
        <v>299</v>
      </c>
      <c r="D21" s="88" t="s">
        <v>164</v>
      </c>
      <c r="E21" s="89" t="s">
        <v>175</v>
      </c>
      <c r="F21" s="79">
        <f t="shared" si="0"/>
        <v>740182.6</v>
      </c>
      <c r="G21" s="79">
        <v>740182.6</v>
      </c>
      <c r="H21" s="40"/>
      <c r="I21" s="40"/>
      <c r="J21" s="40"/>
      <c r="K21" s="40"/>
      <c r="L21" s="90" t="s">
        <v>182</v>
      </c>
      <c r="M21" s="102">
        <v>2531</v>
      </c>
      <c r="N21" s="103" t="s">
        <v>176</v>
      </c>
    </row>
    <row r="22" spans="1:14" s="65" customFormat="1" ht="15" customHeight="1">
      <c r="A22" s="61"/>
      <c r="B22" s="98"/>
      <c r="C22" s="93"/>
      <c r="D22" s="60" t="s">
        <v>147</v>
      </c>
      <c r="E22" s="63"/>
      <c r="F22" s="78">
        <f>SUM(G22:K22)</f>
        <v>29946311.649999999</v>
      </c>
      <c r="G22" s="78">
        <f>SUM(G10:G21)</f>
        <v>29946311.649999999</v>
      </c>
      <c r="H22" s="68">
        <f>SUM(H10:H21)</f>
        <v>0</v>
      </c>
      <c r="I22" s="68">
        <f>SUM(I10:I21)</f>
        <v>0</v>
      </c>
      <c r="J22" s="68">
        <f>SUM(J10:J21)</f>
        <v>0</v>
      </c>
      <c r="K22" s="68">
        <f>SUM(K10:K21)</f>
        <v>0</v>
      </c>
      <c r="L22" s="64"/>
      <c r="M22" s="61"/>
      <c r="N22" s="100"/>
    </row>
    <row r="23" spans="1:14" ht="15" customHeight="1">
      <c r="A23" s="24"/>
      <c r="B23" s="99"/>
      <c r="C23" s="94"/>
      <c r="D23" s="24"/>
      <c r="E23" s="24"/>
      <c r="F23" s="79"/>
      <c r="G23" s="79"/>
      <c r="H23" s="40"/>
      <c r="I23" s="40"/>
      <c r="J23" s="40"/>
      <c r="K23" s="40"/>
      <c r="L23" s="40"/>
      <c r="M23" s="24"/>
      <c r="N23" s="101"/>
    </row>
    <row r="24" spans="1:14" ht="31.8" customHeight="1">
      <c r="A24" s="94">
        <v>13</v>
      </c>
      <c r="B24" s="97" t="s">
        <v>298</v>
      </c>
      <c r="C24" s="95" t="s">
        <v>300</v>
      </c>
      <c r="D24" s="88" t="s">
        <v>183</v>
      </c>
      <c r="E24" s="89" t="s">
        <v>185</v>
      </c>
      <c r="F24" s="79">
        <f t="shared" ref="F24:F88" si="1">SUM(G24:K24)</f>
        <v>1150000</v>
      </c>
      <c r="G24" s="79">
        <v>1150000</v>
      </c>
      <c r="H24" s="40"/>
      <c r="I24" s="40"/>
      <c r="J24" s="40"/>
      <c r="K24" s="40"/>
      <c r="L24" s="90" t="s">
        <v>182</v>
      </c>
      <c r="M24" s="102">
        <v>180</v>
      </c>
      <c r="N24" s="103" t="s">
        <v>176</v>
      </c>
    </row>
    <row r="25" spans="1:14" ht="31.8" customHeight="1">
      <c r="A25" s="94">
        <v>14</v>
      </c>
      <c r="B25" s="97" t="s">
        <v>298</v>
      </c>
      <c r="C25" s="95" t="s">
        <v>300</v>
      </c>
      <c r="D25" s="88" t="s">
        <v>184</v>
      </c>
      <c r="E25" s="89" t="s">
        <v>186</v>
      </c>
      <c r="F25" s="79">
        <f>SUM(G25:K25)</f>
        <v>13000000</v>
      </c>
      <c r="G25" s="79">
        <v>6500000</v>
      </c>
      <c r="H25" s="40"/>
      <c r="I25" s="40"/>
      <c r="J25" s="40"/>
      <c r="K25" s="40">
        <v>6500000</v>
      </c>
      <c r="L25" s="90" t="s">
        <v>198</v>
      </c>
      <c r="M25" s="102">
        <v>1119</v>
      </c>
      <c r="N25" s="103" t="s">
        <v>176</v>
      </c>
    </row>
    <row r="26" spans="1:14" ht="15" customHeight="1">
      <c r="A26" s="94"/>
      <c r="B26" s="39"/>
      <c r="C26" s="94"/>
      <c r="D26" s="60" t="s">
        <v>149</v>
      </c>
      <c r="E26" s="63"/>
      <c r="F26" s="78">
        <f>SUM(G26:K26)</f>
        <v>14150000</v>
      </c>
      <c r="G26" s="78">
        <f>SUM(G23:G25)</f>
        <v>7650000</v>
      </c>
      <c r="H26" s="78">
        <f t="shared" ref="H26:K26" si="2">SUM(H23:H25)</f>
        <v>0</v>
      </c>
      <c r="I26" s="78">
        <f t="shared" si="2"/>
        <v>0</v>
      </c>
      <c r="J26" s="78">
        <f t="shared" si="2"/>
        <v>0</v>
      </c>
      <c r="K26" s="78">
        <f t="shared" si="2"/>
        <v>6500000</v>
      </c>
      <c r="L26" s="40"/>
      <c r="N26" s="101"/>
    </row>
    <row r="27" spans="1:14" ht="15" customHeight="1">
      <c r="A27" s="94"/>
      <c r="B27" s="39"/>
      <c r="C27" s="94"/>
      <c r="D27" s="24"/>
      <c r="E27" s="24"/>
      <c r="F27" s="79"/>
      <c r="G27" s="79"/>
      <c r="H27" s="40"/>
      <c r="I27" s="40"/>
      <c r="J27" s="40"/>
      <c r="K27" s="40"/>
      <c r="L27" s="40"/>
      <c r="M27" s="24"/>
      <c r="N27" s="101"/>
    </row>
    <row r="28" spans="1:14" ht="31.2" customHeight="1">
      <c r="A28" s="94">
        <v>15</v>
      </c>
      <c r="B28" s="97" t="s">
        <v>298</v>
      </c>
      <c r="C28" s="94" t="s">
        <v>301</v>
      </c>
      <c r="D28" s="88" t="s">
        <v>187</v>
      </c>
      <c r="E28" s="89" t="s">
        <v>189</v>
      </c>
      <c r="F28" s="79">
        <f t="shared" si="1"/>
        <v>1153504</v>
      </c>
      <c r="G28" s="79">
        <v>1153504</v>
      </c>
      <c r="H28" s="40"/>
      <c r="I28" s="40"/>
      <c r="J28" s="40"/>
      <c r="K28" s="40"/>
      <c r="L28" s="90" t="s">
        <v>199</v>
      </c>
      <c r="M28" s="102">
        <v>3000</v>
      </c>
      <c r="N28" s="103" t="s">
        <v>176</v>
      </c>
    </row>
    <row r="29" spans="1:14" ht="31.2" customHeight="1">
      <c r="A29" s="94">
        <v>16</v>
      </c>
      <c r="B29" s="97" t="s">
        <v>298</v>
      </c>
      <c r="C29" s="94" t="s">
        <v>301</v>
      </c>
      <c r="D29" s="88" t="s">
        <v>188</v>
      </c>
      <c r="E29" s="89" t="s">
        <v>189</v>
      </c>
      <c r="F29" s="79">
        <f t="shared" si="1"/>
        <v>848377.6</v>
      </c>
      <c r="G29" s="79">
        <v>848377.6</v>
      </c>
      <c r="H29" s="40"/>
      <c r="I29" s="40"/>
      <c r="J29" s="40"/>
      <c r="K29" s="40"/>
      <c r="L29" s="90" t="s">
        <v>200</v>
      </c>
      <c r="M29" s="102">
        <v>3000</v>
      </c>
      <c r="N29" s="103" t="s">
        <v>176</v>
      </c>
    </row>
    <row r="30" spans="1:14" ht="15" customHeight="1">
      <c r="A30" s="24"/>
      <c r="B30" s="39"/>
      <c r="C30" s="94"/>
      <c r="D30" s="60" t="s">
        <v>150</v>
      </c>
      <c r="E30" s="63"/>
      <c r="F30" s="78">
        <f>SUM(G30:K30)</f>
        <v>2001881.6</v>
      </c>
      <c r="G30" s="78">
        <f>SUM(G27:G29)</f>
        <v>2001881.6</v>
      </c>
      <c r="H30" s="78">
        <f t="shared" ref="H30:K30" si="3">SUM(H27:H29)</f>
        <v>0</v>
      </c>
      <c r="I30" s="78">
        <f t="shared" si="3"/>
        <v>0</v>
      </c>
      <c r="J30" s="78">
        <f t="shared" si="3"/>
        <v>0</v>
      </c>
      <c r="K30" s="78">
        <f t="shared" si="3"/>
        <v>0</v>
      </c>
      <c r="L30" s="40"/>
      <c r="M30" s="24"/>
      <c r="N30" s="101"/>
    </row>
    <row r="31" spans="1:14" ht="15" customHeight="1">
      <c r="A31" s="24"/>
      <c r="B31" s="39"/>
      <c r="C31" s="94"/>
      <c r="D31" s="24"/>
      <c r="E31" s="24"/>
      <c r="F31" s="79"/>
      <c r="G31" s="79"/>
      <c r="H31" s="40"/>
      <c r="I31" s="40"/>
      <c r="J31" s="40"/>
      <c r="K31" s="40"/>
      <c r="L31" s="40"/>
      <c r="M31" s="24"/>
      <c r="N31" s="101"/>
    </row>
    <row r="32" spans="1:14" ht="42.6" customHeight="1">
      <c r="A32" s="94">
        <v>17</v>
      </c>
      <c r="B32" s="97" t="s">
        <v>298</v>
      </c>
      <c r="C32" s="95" t="s">
        <v>302</v>
      </c>
      <c r="D32" s="88" t="s">
        <v>190</v>
      </c>
      <c r="E32" s="89" t="s">
        <v>195</v>
      </c>
      <c r="F32" s="79">
        <f t="shared" si="1"/>
        <v>1900000</v>
      </c>
      <c r="G32" s="79">
        <v>1900000</v>
      </c>
      <c r="H32" s="40"/>
      <c r="I32" s="40"/>
      <c r="J32" s="40"/>
      <c r="K32" s="40"/>
      <c r="L32" s="90" t="s">
        <v>201</v>
      </c>
      <c r="M32" s="102">
        <v>643</v>
      </c>
      <c r="N32" s="103" t="s">
        <v>176</v>
      </c>
    </row>
    <row r="33" spans="1:14" ht="45.6" customHeight="1">
      <c r="A33" s="94">
        <v>18</v>
      </c>
      <c r="B33" s="97" t="s">
        <v>298</v>
      </c>
      <c r="C33" s="95" t="s">
        <v>302</v>
      </c>
      <c r="D33" s="88" t="s">
        <v>191</v>
      </c>
      <c r="E33" s="89" t="s">
        <v>189</v>
      </c>
      <c r="F33" s="79">
        <f t="shared" si="1"/>
        <v>482892.06</v>
      </c>
      <c r="G33" s="79">
        <v>482892.06</v>
      </c>
      <c r="H33" s="40"/>
      <c r="I33" s="40"/>
      <c r="J33" s="40"/>
      <c r="K33" s="40"/>
      <c r="L33" s="90" t="s">
        <v>202</v>
      </c>
      <c r="M33" s="102">
        <v>4761</v>
      </c>
      <c r="N33" s="103" t="s">
        <v>176</v>
      </c>
    </row>
    <row r="34" spans="1:14" ht="45.6" customHeight="1">
      <c r="A34" s="94">
        <v>19</v>
      </c>
      <c r="B34" s="97" t="s">
        <v>298</v>
      </c>
      <c r="C34" s="95" t="s">
        <v>302</v>
      </c>
      <c r="D34" s="88" t="s">
        <v>192</v>
      </c>
      <c r="E34" s="89" t="s">
        <v>189</v>
      </c>
      <c r="F34" s="79">
        <f t="shared" si="1"/>
        <v>673524.64</v>
      </c>
      <c r="G34" s="79">
        <v>673524.64</v>
      </c>
      <c r="H34" s="40"/>
      <c r="I34" s="40"/>
      <c r="J34" s="40"/>
      <c r="K34" s="40"/>
      <c r="L34" s="90" t="s">
        <v>203</v>
      </c>
      <c r="M34" s="102">
        <v>4761</v>
      </c>
      <c r="N34" s="103" t="s">
        <v>176</v>
      </c>
    </row>
    <row r="35" spans="1:14" ht="45.6" customHeight="1">
      <c r="A35" s="94">
        <v>20</v>
      </c>
      <c r="B35" s="97" t="s">
        <v>298</v>
      </c>
      <c r="C35" s="95" t="s">
        <v>302</v>
      </c>
      <c r="D35" s="88" t="s">
        <v>193</v>
      </c>
      <c r="E35" s="89" t="s">
        <v>196</v>
      </c>
      <c r="F35" s="79">
        <f t="shared" si="1"/>
        <v>1825980</v>
      </c>
      <c r="G35" s="79">
        <v>1825980</v>
      </c>
      <c r="H35" s="40"/>
      <c r="I35" s="40"/>
      <c r="J35" s="40"/>
      <c r="K35" s="40"/>
      <c r="L35" s="90" t="s">
        <v>204</v>
      </c>
      <c r="M35" s="102">
        <v>494</v>
      </c>
      <c r="N35" s="103" t="s">
        <v>176</v>
      </c>
    </row>
    <row r="36" spans="1:14" ht="45.6" customHeight="1">
      <c r="A36" s="94">
        <v>21</v>
      </c>
      <c r="B36" s="97" t="s">
        <v>298</v>
      </c>
      <c r="C36" s="95" t="s">
        <v>302</v>
      </c>
      <c r="D36" s="88" t="s">
        <v>194</v>
      </c>
      <c r="E36" s="89" t="s">
        <v>197</v>
      </c>
      <c r="F36" s="79">
        <f t="shared" si="1"/>
        <v>600000</v>
      </c>
      <c r="G36" s="79">
        <v>600000</v>
      </c>
      <c r="H36" s="40"/>
      <c r="I36" s="40"/>
      <c r="J36" s="40"/>
      <c r="K36" s="40"/>
      <c r="L36" s="90" t="s">
        <v>204</v>
      </c>
      <c r="M36" s="102">
        <v>494</v>
      </c>
      <c r="N36" s="103" t="s">
        <v>176</v>
      </c>
    </row>
    <row r="37" spans="1:14" ht="15" customHeight="1">
      <c r="A37" s="94"/>
      <c r="B37" s="39"/>
      <c r="C37" s="94"/>
      <c r="D37" s="60" t="s">
        <v>148</v>
      </c>
      <c r="E37" s="63"/>
      <c r="F37" s="78">
        <f>SUM(G37:K37)</f>
        <v>5482396.7000000002</v>
      </c>
      <c r="G37" s="78">
        <f>SUM(G31:G36)</f>
        <v>5482396.7000000002</v>
      </c>
      <c r="H37" s="78">
        <f t="shared" ref="H37:K37" si="4">SUM(H31:H36)</f>
        <v>0</v>
      </c>
      <c r="I37" s="78">
        <f t="shared" si="4"/>
        <v>0</v>
      </c>
      <c r="J37" s="78">
        <f t="shared" si="4"/>
        <v>0</v>
      </c>
      <c r="K37" s="78">
        <f t="shared" si="4"/>
        <v>0</v>
      </c>
      <c r="L37" s="40"/>
      <c r="N37" s="101"/>
    </row>
    <row r="38" spans="1:14" ht="15" customHeight="1">
      <c r="A38" s="94"/>
      <c r="B38" s="39"/>
      <c r="C38" s="94"/>
      <c r="D38" s="24"/>
      <c r="E38" s="24"/>
      <c r="F38" s="79"/>
      <c r="G38" s="79"/>
      <c r="H38" s="40"/>
      <c r="I38" s="40"/>
      <c r="J38" s="40"/>
      <c r="K38" s="40"/>
      <c r="L38" s="40"/>
      <c r="M38" s="24"/>
      <c r="N38" s="101"/>
    </row>
    <row r="39" spans="1:14" ht="33.6" customHeight="1">
      <c r="A39" s="94">
        <v>22</v>
      </c>
      <c r="B39" s="97" t="s">
        <v>298</v>
      </c>
      <c r="C39" s="94" t="s">
        <v>303</v>
      </c>
      <c r="D39" s="88" t="s">
        <v>205</v>
      </c>
      <c r="E39" s="89" t="s">
        <v>165</v>
      </c>
      <c r="F39" s="79">
        <f t="shared" si="1"/>
        <v>1376165.01</v>
      </c>
      <c r="G39" s="79">
        <f>1132920.84+243244.17</f>
        <v>1376165.01</v>
      </c>
      <c r="H39" s="40"/>
      <c r="I39" s="40"/>
      <c r="J39" s="40"/>
      <c r="K39" s="40"/>
      <c r="L39" s="90" t="s">
        <v>216</v>
      </c>
      <c r="M39" s="102">
        <v>29824</v>
      </c>
      <c r="N39" s="103" t="s">
        <v>176</v>
      </c>
    </row>
    <row r="40" spans="1:14" ht="33.6" customHeight="1">
      <c r="A40" s="94">
        <v>23</v>
      </c>
      <c r="B40" s="97" t="s">
        <v>298</v>
      </c>
      <c r="C40" s="94" t="s">
        <v>303</v>
      </c>
      <c r="D40" s="88" t="s">
        <v>206</v>
      </c>
      <c r="E40" s="89" t="s">
        <v>213</v>
      </c>
      <c r="F40" s="79">
        <f t="shared" si="1"/>
        <v>1117079.1599999999</v>
      </c>
      <c r="G40" s="79">
        <v>1117079.1599999999</v>
      </c>
      <c r="H40" s="40"/>
      <c r="I40" s="40"/>
      <c r="J40" s="40"/>
      <c r="K40" s="40"/>
      <c r="L40" s="90" t="s">
        <v>216</v>
      </c>
      <c r="M40" s="102">
        <v>29824</v>
      </c>
      <c r="N40" s="103" t="s">
        <v>176</v>
      </c>
    </row>
    <row r="41" spans="1:14" ht="33.6" customHeight="1">
      <c r="A41" s="94">
        <v>24</v>
      </c>
      <c r="B41" s="97" t="s">
        <v>298</v>
      </c>
      <c r="C41" s="94" t="s">
        <v>303</v>
      </c>
      <c r="D41" s="88" t="s">
        <v>207</v>
      </c>
      <c r="E41" s="89" t="s">
        <v>213</v>
      </c>
      <c r="F41" s="79">
        <f t="shared" si="1"/>
        <v>1988789.63</v>
      </c>
      <c r="G41" s="79">
        <f>3100000-G42</f>
        <v>1988789.63</v>
      </c>
      <c r="H41" s="40"/>
      <c r="I41" s="40"/>
      <c r="J41" s="40"/>
      <c r="K41" s="40"/>
      <c r="L41" s="90" t="s">
        <v>217</v>
      </c>
      <c r="M41" s="102">
        <v>29824</v>
      </c>
      <c r="N41" s="103" t="s">
        <v>176</v>
      </c>
    </row>
    <row r="42" spans="1:14" ht="33.6" customHeight="1">
      <c r="A42" s="94">
        <v>25</v>
      </c>
      <c r="B42" s="97" t="s">
        <v>298</v>
      </c>
      <c r="C42" s="94" t="s">
        <v>303</v>
      </c>
      <c r="D42" s="88" t="s">
        <v>208</v>
      </c>
      <c r="E42" s="89" t="s">
        <v>166</v>
      </c>
      <c r="F42" s="79">
        <f t="shared" si="1"/>
        <v>1111210.3700000001</v>
      </c>
      <c r="G42" s="79">
        <v>1111210.3700000001</v>
      </c>
      <c r="H42" s="40"/>
      <c r="I42" s="40"/>
      <c r="J42" s="40"/>
      <c r="K42" s="40"/>
      <c r="L42" s="90" t="s">
        <v>217</v>
      </c>
      <c r="M42" s="102">
        <v>29824</v>
      </c>
      <c r="N42" s="103" t="s">
        <v>176</v>
      </c>
    </row>
    <row r="43" spans="1:14" ht="33.6" customHeight="1">
      <c r="A43" s="94">
        <v>26</v>
      </c>
      <c r="B43" s="97" t="s">
        <v>298</v>
      </c>
      <c r="C43" s="94" t="s">
        <v>303</v>
      </c>
      <c r="D43" s="88" t="s">
        <v>209</v>
      </c>
      <c r="E43" s="89" t="s">
        <v>214</v>
      </c>
      <c r="F43" s="79">
        <f t="shared" si="1"/>
        <v>2250000</v>
      </c>
      <c r="G43" s="79">
        <v>2250000</v>
      </c>
      <c r="H43" s="40"/>
      <c r="I43" s="40"/>
      <c r="J43" s="40"/>
      <c r="K43" s="40"/>
      <c r="L43" s="90" t="s">
        <v>218</v>
      </c>
      <c r="M43" s="102">
        <v>29824</v>
      </c>
      <c r="N43" s="103" t="s">
        <v>176</v>
      </c>
    </row>
    <row r="44" spans="1:14" ht="21.6" customHeight="1">
      <c r="A44" s="94">
        <v>27</v>
      </c>
      <c r="B44" s="97" t="s">
        <v>298</v>
      </c>
      <c r="C44" s="94" t="s">
        <v>303</v>
      </c>
      <c r="D44" s="88" t="s">
        <v>210</v>
      </c>
      <c r="E44" s="89" t="s">
        <v>189</v>
      </c>
      <c r="F44" s="79">
        <f t="shared" si="1"/>
        <v>809811.95</v>
      </c>
      <c r="G44" s="79">
        <v>809811.95</v>
      </c>
      <c r="H44" s="40"/>
      <c r="I44" s="40"/>
      <c r="J44" s="40"/>
      <c r="K44" s="40"/>
      <c r="L44" s="90" t="s">
        <v>219</v>
      </c>
      <c r="M44" s="102">
        <v>29824</v>
      </c>
      <c r="N44" s="103" t="s">
        <v>176</v>
      </c>
    </row>
    <row r="45" spans="1:14" ht="46.2" customHeight="1">
      <c r="A45" s="94">
        <v>28</v>
      </c>
      <c r="B45" s="97" t="s">
        <v>298</v>
      </c>
      <c r="C45" s="94" t="s">
        <v>303</v>
      </c>
      <c r="D45" s="88" t="s">
        <v>211</v>
      </c>
      <c r="E45" s="89" t="s">
        <v>165</v>
      </c>
      <c r="F45" s="79">
        <f t="shared" si="1"/>
        <v>5200000</v>
      </c>
      <c r="G45" s="79">
        <v>5200000</v>
      </c>
      <c r="H45" s="40"/>
      <c r="I45" s="40"/>
      <c r="J45" s="40"/>
      <c r="K45" s="40"/>
      <c r="L45" s="90" t="s">
        <v>220</v>
      </c>
      <c r="M45" s="102">
        <v>2511</v>
      </c>
      <c r="N45" s="103" t="s">
        <v>176</v>
      </c>
    </row>
    <row r="46" spans="1:14" ht="46.2" customHeight="1">
      <c r="A46" s="94">
        <v>29</v>
      </c>
      <c r="B46" s="97" t="s">
        <v>298</v>
      </c>
      <c r="C46" s="94" t="s">
        <v>303</v>
      </c>
      <c r="D46" s="88" t="s">
        <v>211</v>
      </c>
      <c r="E46" s="89" t="s">
        <v>189</v>
      </c>
      <c r="F46" s="79">
        <f t="shared" si="1"/>
        <v>7500000</v>
      </c>
      <c r="G46" s="79">
        <f>500*15000</f>
        <v>7500000</v>
      </c>
      <c r="H46" s="40"/>
      <c r="I46" s="40"/>
      <c r="J46" s="40"/>
      <c r="K46" s="40"/>
      <c r="L46" s="90" t="s">
        <v>220</v>
      </c>
      <c r="M46" s="102">
        <v>2511</v>
      </c>
      <c r="N46" s="103" t="s">
        <v>176</v>
      </c>
    </row>
    <row r="47" spans="1:14" ht="33.6" customHeight="1">
      <c r="A47" s="94">
        <v>30</v>
      </c>
      <c r="B47" s="97" t="s">
        <v>298</v>
      </c>
      <c r="C47" s="94" t="s">
        <v>303</v>
      </c>
      <c r="D47" s="88" t="s">
        <v>212</v>
      </c>
      <c r="E47" s="89" t="s">
        <v>215</v>
      </c>
      <c r="F47" s="79">
        <f t="shared" si="1"/>
        <v>9800000</v>
      </c>
      <c r="G47" s="79">
        <v>2800000</v>
      </c>
      <c r="H47" s="40"/>
      <c r="I47" s="40"/>
      <c r="J47" s="40"/>
      <c r="K47" s="40">
        <v>7000000</v>
      </c>
      <c r="L47" s="90" t="s">
        <v>221</v>
      </c>
      <c r="M47" s="102">
        <v>29824</v>
      </c>
      <c r="N47" s="103" t="s">
        <v>176</v>
      </c>
    </row>
    <row r="48" spans="1:14" ht="15" customHeight="1">
      <c r="A48" s="94"/>
      <c r="B48" s="39"/>
      <c r="C48" s="94"/>
      <c r="D48" s="60" t="s">
        <v>151</v>
      </c>
      <c r="E48" s="63"/>
      <c r="F48" s="78">
        <f>SUM(G48:K48)</f>
        <v>31153056.119999997</v>
      </c>
      <c r="G48" s="78">
        <f>SUM(G38:G47)</f>
        <v>24153056.119999997</v>
      </c>
      <c r="H48" s="78">
        <f t="shared" ref="H48:K48" si="5">SUM(H38:H47)</f>
        <v>0</v>
      </c>
      <c r="I48" s="78">
        <f t="shared" si="5"/>
        <v>0</v>
      </c>
      <c r="J48" s="78">
        <f t="shared" si="5"/>
        <v>0</v>
      </c>
      <c r="K48" s="78">
        <f t="shared" si="5"/>
        <v>7000000</v>
      </c>
      <c r="L48" s="40"/>
      <c r="M48" s="24"/>
      <c r="N48" s="101"/>
    </row>
    <row r="49" spans="1:14" ht="15" customHeight="1">
      <c r="A49" s="94"/>
      <c r="B49" s="39"/>
      <c r="C49" s="94"/>
      <c r="D49" s="24"/>
      <c r="E49" s="24"/>
      <c r="F49" s="79">
        <f t="shared" si="1"/>
        <v>0</v>
      </c>
      <c r="G49" s="79"/>
      <c r="H49" s="40"/>
      <c r="I49" s="40"/>
      <c r="J49" s="40"/>
      <c r="K49" s="40"/>
      <c r="L49" s="40"/>
      <c r="M49" s="24"/>
      <c r="N49" s="101"/>
    </row>
    <row r="50" spans="1:14" ht="45" customHeight="1">
      <c r="A50" s="94">
        <v>31</v>
      </c>
      <c r="B50" s="97" t="s">
        <v>305</v>
      </c>
      <c r="C50" s="94" t="s">
        <v>304</v>
      </c>
      <c r="D50" s="88" t="s">
        <v>222</v>
      </c>
      <c r="E50" s="89" t="s">
        <v>189</v>
      </c>
      <c r="F50" s="79">
        <f t="shared" si="1"/>
        <v>906461.36</v>
      </c>
      <c r="G50" s="79">
        <v>906461.36</v>
      </c>
      <c r="H50" s="40"/>
      <c r="I50" s="40"/>
      <c r="J50" s="40"/>
      <c r="K50" s="40"/>
      <c r="L50" s="90" t="s">
        <v>229</v>
      </c>
      <c r="M50" s="102">
        <v>4761</v>
      </c>
      <c r="N50" s="103" t="s">
        <v>176</v>
      </c>
    </row>
    <row r="51" spans="1:14" ht="31.2" customHeight="1">
      <c r="A51" s="94">
        <v>32</v>
      </c>
      <c r="B51" s="97" t="s">
        <v>305</v>
      </c>
      <c r="C51" s="94" t="s">
        <v>304</v>
      </c>
      <c r="D51" s="88" t="s">
        <v>223</v>
      </c>
      <c r="E51" s="89" t="s">
        <v>226</v>
      </c>
      <c r="F51" s="79">
        <f t="shared" si="1"/>
        <v>1500000</v>
      </c>
      <c r="G51" s="79">
        <v>1500000</v>
      </c>
      <c r="H51" s="40"/>
      <c r="I51" s="40"/>
      <c r="J51" s="40"/>
      <c r="K51" s="40"/>
      <c r="L51" s="90" t="s">
        <v>230</v>
      </c>
      <c r="M51" s="102">
        <v>107</v>
      </c>
      <c r="N51" s="103" t="s">
        <v>176</v>
      </c>
    </row>
    <row r="52" spans="1:14" ht="31.2" customHeight="1">
      <c r="A52" s="94">
        <v>33</v>
      </c>
      <c r="B52" s="97" t="s">
        <v>305</v>
      </c>
      <c r="C52" s="94" t="s">
        <v>304</v>
      </c>
      <c r="D52" s="88" t="s">
        <v>224</v>
      </c>
      <c r="E52" s="89" t="s">
        <v>227</v>
      </c>
      <c r="F52" s="79">
        <f t="shared" si="1"/>
        <v>1300000</v>
      </c>
      <c r="G52" s="79">
        <v>1300000</v>
      </c>
      <c r="H52" s="40"/>
      <c r="I52" s="40"/>
      <c r="J52" s="40"/>
      <c r="K52" s="40"/>
      <c r="L52" s="90" t="s">
        <v>231</v>
      </c>
      <c r="M52" s="102">
        <v>308</v>
      </c>
      <c r="N52" s="103" t="s">
        <v>176</v>
      </c>
    </row>
    <row r="53" spans="1:14" ht="31.2" customHeight="1">
      <c r="A53" s="94">
        <v>34</v>
      </c>
      <c r="B53" s="97" t="s">
        <v>305</v>
      </c>
      <c r="C53" s="94" t="s">
        <v>304</v>
      </c>
      <c r="D53" s="88" t="s">
        <v>225</v>
      </c>
      <c r="E53" s="89" t="s">
        <v>228</v>
      </c>
      <c r="F53" s="79">
        <f t="shared" si="1"/>
        <v>1500000</v>
      </c>
      <c r="G53" s="79">
        <v>1500000</v>
      </c>
      <c r="H53" s="40"/>
      <c r="I53" s="40"/>
      <c r="J53" s="40"/>
      <c r="K53" s="40"/>
      <c r="L53" s="90" t="s">
        <v>230</v>
      </c>
      <c r="M53" s="102">
        <v>427</v>
      </c>
      <c r="N53" s="103" t="s">
        <v>176</v>
      </c>
    </row>
    <row r="54" spans="1:14" ht="45" customHeight="1">
      <c r="A54" s="94">
        <v>35</v>
      </c>
      <c r="B54" s="97" t="s">
        <v>305</v>
      </c>
      <c r="C54" s="94" t="s">
        <v>304</v>
      </c>
      <c r="D54" s="88" t="s">
        <v>232</v>
      </c>
      <c r="E54" s="89" t="s">
        <v>189</v>
      </c>
      <c r="F54" s="79">
        <f t="shared" si="1"/>
        <v>504060.65</v>
      </c>
      <c r="G54" s="79">
        <v>504060.65</v>
      </c>
      <c r="H54" s="40"/>
      <c r="I54" s="40"/>
      <c r="J54" s="40"/>
      <c r="K54" s="40"/>
      <c r="L54" s="90" t="s">
        <v>255</v>
      </c>
      <c r="M54" s="102">
        <v>4761</v>
      </c>
      <c r="N54" s="103" t="s">
        <v>176</v>
      </c>
    </row>
    <row r="55" spans="1:14" ht="45" customHeight="1">
      <c r="A55" s="94">
        <v>36</v>
      </c>
      <c r="B55" s="97" t="s">
        <v>305</v>
      </c>
      <c r="C55" s="94" t="s">
        <v>304</v>
      </c>
      <c r="D55" s="88" t="s">
        <v>233</v>
      </c>
      <c r="E55" s="89" t="s">
        <v>189</v>
      </c>
      <c r="F55" s="79">
        <f t="shared" si="1"/>
        <v>1783105.86</v>
      </c>
      <c r="G55" s="79">
        <v>1783105.86</v>
      </c>
      <c r="H55" s="40"/>
      <c r="I55" s="40"/>
      <c r="J55" s="40"/>
      <c r="K55" s="40"/>
      <c r="L55" s="90" t="s">
        <v>256</v>
      </c>
      <c r="M55" s="102">
        <v>4761</v>
      </c>
      <c r="N55" s="103" t="s">
        <v>176</v>
      </c>
    </row>
    <row r="56" spans="1:14" ht="45" customHeight="1">
      <c r="A56" s="94">
        <v>37</v>
      </c>
      <c r="B56" s="97" t="s">
        <v>305</v>
      </c>
      <c r="C56" s="94" t="s">
        <v>304</v>
      </c>
      <c r="D56" s="88" t="s">
        <v>234</v>
      </c>
      <c r="E56" s="89" t="s">
        <v>189</v>
      </c>
      <c r="F56" s="79">
        <f t="shared" si="1"/>
        <v>1855468.48</v>
      </c>
      <c r="G56" s="79">
        <v>1855468.48</v>
      </c>
      <c r="H56" s="40"/>
      <c r="I56" s="40"/>
      <c r="J56" s="40"/>
      <c r="K56" s="40"/>
      <c r="L56" s="90" t="s">
        <v>257</v>
      </c>
      <c r="M56" s="102">
        <v>4761</v>
      </c>
      <c r="N56" s="103" t="s">
        <v>176</v>
      </c>
    </row>
    <row r="57" spans="1:14" ht="60" customHeight="1">
      <c r="A57" s="94">
        <v>38</v>
      </c>
      <c r="B57" s="97" t="s">
        <v>305</v>
      </c>
      <c r="C57" s="94" t="s">
        <v>304</v>
      </c>
      <c r="D57" s="88" t="s">
        <v>235</v>
      </c>
      <c r="E57" s="89" t="s">
        <v>175</v>
      </c>
      <c r="F57" s="79">
        <f t="shared" si="1"/>
        <v>939209.64</v>
      </c>
      <c r="G57" s="79">
        <v>939209.64</v>
      </c>
      <c r="H57" s="40"/>
      <c r="I57" s="40"/>
      <c r="J57" s="40"/>
      <c r="K57" s="40"/>
      <c r="L57" s="90" t="s">
        <v>258</v>
      </c>
      <c r="M57" s="102">
        <v>2531</v>
      </c>
      <c r="N57" s="103" t="s">
        <v>176</v>
      </c>
    </row>
    <row r="58" spans="1:14" ht="36" customHeight="1">
      <c r="A58" s="94">
        <v>39</v>
      </c>
      <c r="B58" s="97" t="s">
        <v>305</v>
      </c>
      <c r="C58" s="94" t="s">
        <v>304</v>
      </c>
      <c r="D58" s="88" t="s">
        <v>236</v>
      </c>
      <c r="E58" s="89" t="s">
        <v>175</v>
      </c>
      <c r="F58" s="79">
        <f t="shared" si="1"/>
        <v>1300000</v>
      </c>
      <c r="G58" s="79">
        <v>1300000</v>
      </c>
      <c r="H58" s="40"/>
      <c r="I58" s="40"/>
      <c r="J58" s="40"/>
      <c r="K58" s="40"/>
      <c r="L58" s="90" t="s">
        <v>259</v>
      </c>
      <c r="M58" s="102">
        <v>2531</v>
      </c>
      <c r="N58" s="103" t="s">
        <v>176</v>
      </c>
    </row>
    <row r="59" spans="1:14" ht="36" customHeight="1">
      <c r="A59" s="94">
        <v>40</v>
      </c>
      <c r="B59" s="97" t="s">
        <v>305</v>
      </c>
      <c r="C59" s="94" t="s">
        <v>304</v>
      </c>
      <c r="D59" s="88" t="s">
        <v>237</v>
      </c>
      <c r="E59" s="89" t="s">
        <v>248</v>
      </c>
      <c r="F59" s="79">
        <f t="shared" si="1"/>
        <v>1000000</v>
      </c>
      <c r="G59" s="79">
        <v>1000000</v>
      </c>
      <c r="H59" s="40"/>
      <c r="I59" s="40"/>
      <c r="J59" s="40"/>
      <c r="K59" s="40"/>
      <c r="L59" s="90" t="s">
        <v>259</v>
      </c>
      <c r="M59" s="102">
        <v>639</v>
      </c>
      <c r="N59" s="103" t="s">
        <v>176</v>
      </c>
    </row>
    <row r="60" spans="1:14" ht="36" customHeight="1">
      <c r="A60" s="94">
        <v>41</v>
      </c>
      <c r="B60" s="97" t="s">
        <v>305</v>
      </c>
      <c r="C60" s="94" t="s">
        <v>304</v>
      </c>
      <c r="D60" s="88" t="s">
        <v>238</v>
      </c>
      <c r="E60" s="89" t="s">
        <v>249</v>
      </c>
      <c r="F60" s="79">
        <f t="shared" si="1"/>
        <v>1500000</v>
      </c>
      <c r="G60" s="79">
        <v>1500000</v>
      </c>
      <c r="H60" s="40"/>
      <c r="I60" s="40"/>
      <c r="J60" s="40"/>
      <c r="K60" s="40"/>
      <c r="L60" s="90" t="s">
        <v>260</v>
      </c>
      <c r="M60" s="102">
        <v>1014</v>
      </c>
      <c r="N60" s="103" t="s">
        <v>176</v>
      </c>
    </row>
    <row r="61" spans="1:14" ht="31.8" customHeight="1">
      <c r="A61" s="94">
        <v>42</v>
      </c>
      <c r="B61" s="97" t="s">
        <v>305</v>
      </c>
      <c r="C61" s="94" t="s">
        <v>304</v>
      </c>
      <c r="D61" s="88" t="s">
        <v>239</v>
      </c>
      <c r="E61" s="89" t="s">
        <v>250</v>
      </c>
      <c r="F61" s="79">
        <f t="shared" si="1"/>
        <v>1449609.54</v>
      </c>
      <c r="G61" s="79">
        <v>1449609.54</v>
      </c>
      <c r="H61" s="40"/>
      <c r="I61" s="40"/>
      <c r="J61" s="40"/>
      <c r="K61" s="40"/>
      <c r="L61" s="90" t="s">
        <v>260</v>
      </c>
      <c r="M61" s="102">
        <v>466</v>
      </c>
      <c r="N61" s="103" t="s">
        <v>176</v>
      </c>
    </row>
    <row r="62" spans="1:14" ht="57.6" customHeight="1">
      <c r="A62" s="94">
        <v>43</v>
      </c>
      <c r="B62" s="97" t="s">
        <v>305</v>
      </c>
      <c r="C62" s="94" t="s">
        <v>304</v>
      </c>
      <c r="D62" s="88" t="s">
        <v>240</v>
      </c>
      <c r="E62" s="89" t="s">
        <v>189</v>
      </c>
      <c r="F62" s="79">
        <f t="shared" si="1"/>
        <v>1150390.46</v>
      </c>
      <c r="G62" s="79">
        <v>1150390.46</v>
      </c>
      <c r="H62" s="40"/>
      <c r="I62" s="40"/>
      <c r="J62" s="40"/>
      <c r="K62" s="40"/>
      <c r="L62" s="90" t="s">
        <v>260</v>
      </c>
      <c r="M62" s="102">
        <v>466</v>
      </c>
      <c r="N62" s="103" t="s">
        <v>176</v>
      </c>
    </row>
    <row r="63" spans="1:14" ht="48.6" customHeight="1">
      <c r="A63" s="94">
        <v>44</v>
      </c>
      <c r="B63" s="97" t="s">
        <v>305</v>
      </c>
      <c r="C63" s="94" t="s">
        <v>304</v>
      </c>
      <c r="D63" s="88" t="s">
        <v>241</v>
      </c>
      <c r="E63" s="89" t="s">
        <v>251</v>
      </c>
      <c r="F63" s="79">
        <f t="shared" si="1"/>
        <v>3316706.38</v>
      </c>
      <c r="G63" s="79">
        <v>3316706.38</v>
      </c>
      <c r="H63" s="40"/>
      <c r="I63" s="40"/>
      <c r="J63" s="40"/>
      <c r="K63" s="40"/>
      <c r="L63" s="90" t="s">
        <v>201</v>
      </c>
      <c r="M63" s="102">
        <v>663</v>
      </c>
      <c r="N63" s="103" t="s">
        <v>176</v>
      </c>
    </row>
    <row r="64" spans="1:14" ht="48.6" customHeight="1">
      <c r="A64" s="94">
        <v>45</v>
      </c>
      <c r="B64" s="97" t="s">
        <v>305</v>
      </c>
      <c r="C64" s="94" t="s">
        <v>304</v>
      </c>
      <c r="D64" s="88" t="s">
        <v>242</v>
      </c>
      <c r="E64" s="89" t="s">
        <v>252</v>
      </c>
      <c r="F64" s="79">
        <f t="shared" si="1"/>
        <v>1709300.82</v>
      </c>
      <c r="G64" s="79">
        <v>1709300.82</v>
      </c>
      <c r="H64" s="40"/>
      <c r="I64" s="40"/>
      <c r="J64" s="40"/>
      <c r="K64" s="40"/>
      <c r="L64" s="90" t="s">
        <v>201</v>
      </c>
      <c r="M64" s="102">
        <v>448</v>
      </c>
      <c r="N64" s="103" t="s">
        <v>176</v>
      </c>
    </row>
    <row r="65" spans="1:14" ht="48.6" customHeight="1">
      <c r="A65" s="94">
        <v>46</v>
      </c>
      <c r="B65" s="97" t="s">
        <v>305</v>
      </c>
      <c r="C65" s="94" t="s">
        <v>304</v>
      </c>
      <c r="D65" s="88" t="s">
        <v>243</v>
      </c>
      <c r="E65" s="89" t="s">
        <v>186</v>
      </c>
      <c r="F65" s="79">
        <f t="shared" si="1"/>
        <v>1625182.25</v>
      </c>
      <c r="G65" s="79">
        <v>1625182.25</v>
      </c>
      <c r="H65" s="40"/>
      <c r="I65" s="40"/>
      <c r="J65" s="40"/>
      <c r="K65" s="40"/>
      <c r="L65" s="90" t="s">
        <v>260</v>
      </c>
      <c r="M65" s="102">
        <v>1119</v>
      </c>
      <c r="N65" s="103" t="s">
        <v>176</v>
      </c>
    </row>
    <row r="66" spans="1:14" ht="48.6" customHeight="1">
      <c r="A66" s="94">
        <v>47</v>
      </c>
      <c r="B66" s="97" t="s">
        <v>305</v>
      </c>
      <c r="C66" s="94" t="s">
        <v>304</v>
      </c>
      <c r="D66" s="88" t="s">
        <v>244</v>
      </c>
      <c r="E66" s="89" t="s">
        <v>186</v>
      </c>
      <c r="F66" s="79">
        <f t="shared" si="1"/>
        <v>1449497.42</v>
      </c>
      <c r="G66" s="79">
        <v>1449497.42</v>
      </c>
      <c r="H66" s="40"/>
      <c r="I66" s="40"/>
      <c r="J66" s="40"/>
      <c r="K66" s="40"/>
      <c r="L66" s="90" t="s">
        <v>258</v>
      </c>
      <c r="M66" s="102">
        <v>1119</v>
      </c>
      <c r="N66" s="103" t="s">
        <v>176</v>
      </c>
    </row>
    <row r="67" spans="1:14" ht="34.200000000000003" customHeight="1">
      <c r="A67" s="94">
        <v>48</v>
      </c>
      <c r="B67" s="97" t="s">
        <v>305</v>
      </c>
      <c r="C67" s="94" t="s">
        <v>304</v>
      </c>
      <c r="D67" s="88" t="s">
        <v>245</v>
      </c>
      <c r="E67" s="89" t="s">
        <v>170</v>
      </c>
      <c r="F67" s="79">
        <f t="shared" si="1"/>
        <v>1800000</v>
      </c>
      <c r="G67" s="79">
        <v>1800000</v>
      </c>
      <c r="H67" s="40"/>
      <c r="I67" s="40"/>
      <c r="J67" s="40"/>
      <c r="K67" s="40"/>
      <c r="L67" s="90" t="s">
        <v>201</v>
      </c>
      <c r="M67" s="102">
        <v>1340</v>
      </c>
      <c r="N67" s="103" t="s">
        <v>176</v>
      </c>
    </row>
    <row r="68" spans="1:14" ht="34.200000000000003" customHeight="1">
      <c r="A68" s="94">
        <v>49</v>
      </c>
      <c r="B68" s="97" t="s">
        <v>305</v>
      </c>
      <c r="C68" s="94" t="s">
        <v>304</v>
      </c>
      <c r="D68" s="88" t="s">
        <v>246</v>
      </c>
      <c r="E68" s="89" t="s">
        <v>253</v>
      </c>
      <c r="F68" s="79">
        <f t="shared" si="1"/>
        <v>6500000</v>
      </c>
      <c r="G68" s="79">
        <v>6500000</v>
      </c>
      <c r="H68" s="40"/>
      <c r="I68" s="40"/>
      <c r="J68" s="40"/>
      <c r="K68" s="40"/>
      <c r="L68" s="90" t="s">
        <v>201</v>
      </c>
      <c r="M68" s="102">
        <v>690</v>
      </c>
      <c r="N68" s="103" t="s">
        <v>176</v>
      </c>
    </row>
    <row r="69" spans="1:14" ht="48.6" customHeight="1">
      <c r="A69" s="94">
        <v>50</v>
      </c>
      <c r="B69" s="97" t="s">
        <v>305</v>
      </c>
      <c r="C69" s="94" t="s">
        <v>304</v>
      </c>
      <c r="D69" s="88" t="s">
        <v>247</v>
      </c>
      <c r="E69" s="89" t="s">
        <v>254</v>
      </c>
      <c r="F69" s="79">
        <f t="shared" si="1"/>
        <v>1311247.68</v>
      </c>
      <c r="G69" s="79">
        <v>1311247.68</v>
      </c>
      <c r="H69" s="40"/>
      <c r="I69" s="40"/>
      <c r="J69" s="40"/>
      <c r="K69" s="40"/>
      <c r="L69" s="90" t="s">
        <v>261</v>
      </c>
      <c r="M69" s="102">
        <v>374</v>
      </c>
      <c r="N69" s="103" t="s">
        <v>176</v>
      </c>
    </row>
    <row r="70" spans="1:14" ht="43.8" customHeight="1">
      <c r="A70" s="94">
        <v>51</v>
      </c>
      <c r="B70" s="97" t="s">
        <v>305</v>
      </c>
      <c r="C70" s="94" t="s">
        <v>304</v>
      </c>
      <c r="D70" s="88" t="s">
        <v>262</v>
      </c>
      <c r="E70" s="89" t="s">
        <v>279</v>
      </c>
      <c r="F70" s="79">
        <f t="shared" si="1"/>
        <v>2144657.2000000002</v>
      </c>
      <c r="G70" s="79">
        <v>2144657.2000000002</v>
      </c>
      <c r="H70" s="40"/>
      <c r="I70" s="40"/>
      <c r="J70" s="40"/>
      <c r="K70" s="40"/>
      <c r="L70" s="90" t="s">
        <v>260</v>
      </c>
      <c r="M70" s="102">
        <v>329</v>
      </c>
      <c r="N70" s="103" t="s">
        <v>176</v>
      </c>
    </row>
    <row r="71" spans="1:14" ht="43.8" customHeight="1">
      <c r="A71" s="94">
        <v>52</v>
      </c>
      <c r="B71" s="97" t="s">
        <v>305</v>
      </c>
      <c r="C71" s="94" t="s">
        <v>304</v>
      </c>
      <c r="D71" s="88" t="s">
        <v>263</v>
      </c>
      <c r="E71" s="89" t="s">
        <v>280</v>
      </c>
      <c r="F71" s="79">
        <f t="shared" si="1"/>
        <v>1815171.24</v>
      </c>
      <c r="G71" s="79">
        <v>1815171.24</v>
      </c>
      <c r="H71" s="40"/>
      <c r="I71" s="40"/>
      <c r="J71" s="40"/>
      <c r="K71" s="40"/>
      <c r="L71" s="90" t="s">
        <v>295</v>
      </c>
      <c r="M71" s="102">
        <v>401</v>
      </c>
      <c r="N71" s="103" t="s">
        <v>176</v>
      </c>
    </row>
    <row r="72" spans="1:14" ht="43.8" customHeight="1">
      <c r="A72" s="94">
        <v>53</v>
      </c>
      <c r="B72" s="97" t="s">
        <v>305</v>
      </c>
      <c r="C72" s="94" t="s">
        <v>304</v>
      </c>
      <c r="D72" s="88" t="s">
        <v>264</v>
      </c>
      <c r="E72" s="89" t="s">
        <v>281</v>
      </c>
      <c r="F72" s="79">
        <f t="shared" si="1"/>
        <v>1640420.06</v>
      </c>
      <c r="G72" s="79">
        <v>1640420.06</v>
      </c>
      <c r="H72" s="40"/>
      <c r="I72" s="40"/>
      <c r="J72" s="40"/>
      <c r="K72" s="40"/>
      <c r="L72" s="90" t="s">
        <v>261</v>
      </c>
      <c r="M72" s="102">
        <v>306</v>
      </c>
      <c r="N72" s="103" t="s">
        <v>176</v>
      </c>
    </row>
    <row r="73" spans="1:14" ht="32.4" customHeight="1">
      <c r="A73" s="94">
        <v>54</v>
      </c>
      <c r="B73" s="97" t="s">
        <v>305</v>
      </c>
      <c r="C73" s="94" t="s">
        <v>304</v>
      </c>
      <c r="D73" s="88" t="s">
        <v>265</v>
      </c>
      <c r="E73" s="89" t="s">
        <v>282</v>
      </c>
      <c r="F73" s="79">
        <f t="shared" si="1"/>
        <v>1200000</v>
      </c>
      <c r="G73" s="79">
        <v>1200000</v>
      </c>
      <c r="H73" s="40"/>
      <c r="I73" s="40"/>
      <c r="J73" s="40"/>
      <c r="K73" s="40"/>
      <c r="L73" s="90" t="s">
        <v>260</v>
      </c>
      <c r="M73" s="102">
        <v>212</v>
      </c>
      <c r="N73" s="103" t="s">
        <v>176</v>
      </c>
    </row>
    <row r="74" spans="1:14" ht="43.8" customHeight="1">
      <c r="A74" s="94">
        <v>55</v>
      </c>
      <c r="B74" s="97" t="s">
        <v>305</v>
      </c>
      <c r="C74" s="94" t="s">
        <v>304</v>
      </c>
      <c r="D74" s="88" t="s">
        <v>266</v>
      </c>
      <c r="E74" s="89" t="s">
        <v>283</v>
      </c>
      <c r="F74" s="79">
        <f t="shared" si="1"/>
        <v>1145347.52</v>
      </c>
      <c r="G74" s="79">
        <v>1145347.52</v>
      </c>
      <c r="H74" s="40"/>
      <c r="I74" s="40"/>
      <c r="J74" s="40"/>
      <c r="K74" s="40"/>
      <c r="L74" s="90" t="s">
        <v>261</v>
      </c>
      <c r="M74" s="102">
        <v>178</v>
      </c>
      <c r="N74" s="103" t="s">
        <v>176</v>
      </c>
    </row>
    <row r="75" spans="1:14" ht="43.8" customHeight="1">
      <c r="A75" s="94">
        <v>56</v>
      </c>
      <c r="B75" s="97" t="s">
        <v>305</v>
      </c>
      <c r="C75" s="94" t="s">
        <v>304</v>
      </c>
      <c r="D75" s="88" t="s">
        <v>267</v>
      </c>
      <c r="E75" s="89" t="s">
        <v>284</v>
      </c>
      <c r="F75" s="79">
        <f t="shared" si="1"/>
        <v>2153557.39</v>
      </c>
      <c r="G75" s="79">
        <v>2153557.39</v>
      </c>
      <c r="H75" s="40"/>
      <c r="I75" s="40"/>
      <c r="J75" s="40"/>
      <c r="K75" s="40"/>
      <c r="L75" s="90" t="s">
        <v>201</v>
      </c>
      <c r="M75" s="102">
        <v>405</v>
      </c>
      <c r="N75" s="103" t="s">
        <v>176</v>
      </c>
    </row>
    <row r="76" spans="1:14" ht="31.8" customHeight="1">
      <c r="A76" s="94">
        <v>57</v>
      </c>
      <c r="B76" s="97" t="s">
        <v>305</v>
      </c>
      <c r="C76" s="94" t="s">
        <v>304</v>
      </c>
      <c r="D76" s="88" t="s">
        <v>268</v>
      </c>
      <c r="E76" s="89" t="s">
        <v>285</v>
      </c>
      <c r="F76" s="79">
        <f t="shared" si="1"/>
        <v>1400000</v>
      </c>
      <c r="G76" s="79">
        <v>1400000</v>
      </c>
      <c r="H76" s="40"/>
      <c r="I76" s="40"/>
      <c r="J76" s="40"/>
      <c r="K76" s="40"/>
      <c r="L76" s="90" t="s">
        <v>261</v>
      </c>
      <c r="M76" s="102">
        <v>149</v>
      </c>
      <c r="N76" s="103" t="s">
        <v>176</v>
      </c>
    </row>
    <row r="77" spans="1:14" ht="31.8" customHeight="1">
      <c r="A77" s="94">
        <v>58</v>
      </c>
      <c r="B77" s="97" t="s">
        <v>305</v>
      </c>
      <c r="C77" s="94" t="s">
        <v>304</v>
      </c>
      <c r="D77" s="88" t="s">
        <v>269</v>
      </c>
      <c r="E77" s="89" t="s">
        <v>197</v>
      </c>
      <c r="F77" s="79">
        <f t="shared" si="1"/>
        <v>3608923.56</v>
      </c>
      <c r="G77" s="79">
        <v>3608923.56</v>
      </c>
      <c r="H77" s="40"/>
      <c r="I77" s="40"/>
      <c r="J77" s="40"/>
      <c r="K77" s="40"/>
      <c r="L77" s="90" t="s">
        <v>296</v>
      </c>
      <c r="M77" s="102">
        <v>1214</v>
      </c>
      <c r="N77" s="103" t="s">
        <v>176</v>
      </c>
    </row>
    <row r="78" spans="1:14" ht="31.8" customHeight="1">
      <c r="A78" s="94">
        <v>59</v>
      </c>
      <c r="B78" s="97" t="s">
        <v>305</v>
      </c>
      <c r="C78" s="94" t="s">
        <v>304</v>
      </c>
      <c r="D78" s="88" t="s">
        <v>270</v>
      </c>
      <c r="E78" s="89" t="s">
        <v>286</v>
      </c>
      <c r="F78" s="79">
        <f t="shared" si="1"/>
        <v>1400000</v>
      </c>
      <c r="G78" s="79">
        <v>1400000</v>
      </c>
      <c r="H78" s="40"/>
      <c r="I78" s="40"/>
      <c r="J78" s="40"/>
      <c r="K78" s="40"/>
      <c r="L78" s="90" t="s">
        <v>261</v>
      </c>
      <c r="M78" s="102">
        <v>129</v>
      </c>
      <c r="N78" s="103" t="s">
        <v>176</v>
      </c>
    </row>
    <row r="79" spans="1:14" ht="31.8" customHeight="1">
      <c r="A79" s="94">
        <v>60</v>
      </c>
      <c r="B79" s="97" t="s">
        <v>305</v>
      </c>
      <c r="C79" s="94" t="s">
        <v>304</v>
      </c>
      <c r="D79" s="88" t="s">
        <v>271</v>
      </c>
      <c r="E79" s="89" t="s">
        <v>287</v>
      </c>
      <c r="F79" s="79">
        <f t="shared" si="1"/>
        <v>1800000</v>
      </c>
      <c r="G79" s="79">
        <v>1800000</v>
      </c>
      <c r="H79" s="40"/>
      <c r="I79" s="40"/>
      <c r="J79" s="40"/>
      <c r="K79" s="40"/>
      <c r="L79" s="90" t="s">
        <v>260</v>
      </c>
      <c r="M79" s="102">
        <v>123</v>
      </c>
      <c r="N79" s="103" t="s">
        <v>176</v>
      </c>
    </row>
    <row r="80" spans="1:14" ht="31.8" customHeight="1">
      <c r="A80" s="94">
        <v>61</v>
      </c>
      <c r="B80" s="97" t="s">
        <v>305</v>
      </c>
      <c r="C80" s="94" t="s">
        <v>304</v>
      </c>
      <c r="D80" s="88" t="s">
        <v>272</v>
      </c>
      <c r="E80" s="89" t="s">
        <v>288</v>
      </c>
      <c r="F80" s="79">
        <f t="shared" si="1"/>
        <v>1500000</v>
      </c>
      <c r="G80" s="79">
        <v>1500000</v>
      </c>
      <c r="H80" s="40"/>
      <c r="I80" s="40"/>
      <c r="J80" s="40"/>
      <c r="K80" s="40"/>
      <c r="L80" s="90" t="s">
        <v>201</v>
      </c>
      <c r="M80" s="102">
        <v>184</v>
      </c>
      <c r="N80" s="103" t="s">
        <v>176</v>
      </c>
    </row>
    <row r="81" spans="1:14" ht="31.8" customHeight="1">
      <c r="A81" s="94">
        <v>62</v>
      </c>
      <c r="B81" s="97" t="s">
        <v>305</v>
      </c>
      <c r="C81" s="94" t="s">
        <v>304</v>
      </c>
      <c r="D81" s="88" t="s">
        <v>273</v>
      </c>
      <c r="E81" s="89" t="s">
        <v>289</v>
      </c>
      <c r="F81" s="79">
        <f t="shared" si="1"/>
        <v>1200000</v>
      </c>
      <c r="G81" s="79">
        <v>1200000</v>
      </c>
      <c r="H81" s="40"/>
      <c r="I81" s="40"/>
      <c r="J81" s="40"/>
      <c r="K81" s="40"/>
      <c r="L81" s="90" t="s">
        <v>260</v>
      </c>
      <c r="M81" s="102">
        <v>81</v>
      </c>
      <c r="N81" s="103" t="s">
        <v>176</v>
      </c>
    </row>
    <row r="82" spans="1:14" ht="43.8" customHeight="1">
      <c r="A82" s="94">
        <v>63</v>
      </c>
      <c r="B82" s="97" t="s">
        <v>305</v>
      </c>
      <c r="C82" s="94" t="s">
        <v>304</v>
      </c>
      <c r="D82" s="88" t="s">
        <v>274</v>
      </c>
      <c r="E82" s="89" t="s">
        <v>290</v>
      </c>
      <c r="F82" s="79">
        <f t="shared" si="1"/>
        <v>1500000</v>
      </c>
      <c r="G82" s="79">
        <v>1500000</v>
      </c>
      <c r="H82" s="40"/>
      <c r="I82" s="40"/>
      <c r="J82" s="40"/>
      <c r="K82" s="40"/>
      <c r="L82" s="90" t="s">
        <v>260</v>
      </c>
      <c r="M82" s="102">
        <v>110</v>
      </c>
      <c r="N82" s="103" t="s">
        <v>176</v>
      </c>
    </row>
    <row r="83" spans="1:14" ht="43.8" customHeight="1">
      <c r="A83" s="94">
        <v>64</v>
      </c>
      <c r="B83" s="97" t="s">
        <v>305</v>
      </c>
      <c r="C83" s="94" t="s">
        <v>304</v>
      </c>
      <c r="D83" s="88" t="s">
        <v>275</v>
      </c>
      <c r="E83" s="89" t="s">
        <v>291</v>
      </c>
      <c r="F83" s="79">
        <f t="shared" si="1"/>
        <v>1280587.44</v>
      </c>
      <c r="G83" s="79">
        <v>1280587.44</v>
      </c>
      <c r="H83" s="40"/>
      <c r="I83" s="40"/>
      <c r="J83" s="40"/>
      <c r="K83" s="40"/>
      <c r="L83" s="90" t="s">
        <v>260</v>
      </c>
      <c r="M83" s="102">
        <v>197</v>
      </c>
      <c r="N83" s="103" t="s">
        <v>176</v>
      </c>
    </row>
    <row r="84" spans="1:14" ht="31.8" customHeight="1">
      <c r="A84" s="94">
        <v>65</v>
      </c>
      <c r="B84" s="97" t="s">
        <v>305</v>
      </c>
      <c r="C84" s="94" t="s">
        <v>304</v>
      </c>
      <c r="D84" s="88" t="s">
        <v>276</v>
      </c>
      <c r="E84" s="89" t="s">
        <v>292</v>
      </c>
      <c r="F84" s="79">
        <f t="shared" si="1"/>
        <v>1000000</v>
      </c>
      <c r="G84" s="79">
        <v>1000000</v>
      </c>
      <c r="H84" s="40"/>
      <c r="I84" s="40"/>
      <c r="J84" s="40"/>
      <c r="K84" s="40"/>
      <c r="L84" s="90" t="s">
        <v>297</v>
      </c>
      <c r="M84" s="102">
        <v>60</v>
      </c>
      <c r="N84" s="103" t="s">
        <v>176</v>
      </c>
    </row>
    <row r="85" spans="1:14" ht="43.8" customHeight="1">
      <c r="A85" s="94">
        <v>66</v>
      </c>
      <c r="B85" s="97" t="s">
        <v>305</v>
      </c>
      <c r="C85" s="94" t="s">
        <v>304</v>
      </c>
      <c r="D85" s="88" t="s">
        <v>277</v>
      </c>
      <c r="E85" s="89" t="s">
        <v>293</v>
      </c>
      <c r="F85" s="79">
        <f t="shared" si="1"/>
        <v>2468334.84</v>
      </c>
      <c r="G85" s="79">
        <v>2468334.84</v>
      </c>
      <c r="H85" s="40"/>
      <c r="I85" s="40"/>
      <c r="J85" s="40"/>
      <c r="K85" s="40"/>
      <c r="L85" s="90" t="s">
        <v>297</v>
      </c>
      <c r="M85" s="102">
        <v>637</v>
      </c>
      <c r="N85" s="103" t="s">
        <v>176</v>
      </c>
    </row>
    <row r="86" spans="1:14" ht="31.8" customHeight="1">
      <c r="A86" s="94">
        <v>67</v>
      </c>
      <c r="B86" s="97" t="s">
        <v>305</v>
      </c>
      <c r="C86" s="94" t="s">
        <v>304</v>
      </c>
      <c r="D86" s="88" t="s">
        <v>278</v>
      </c>
      <c r="E86" s="89" t="s">
        <v>294</v>
      </c>
      <c r="F86" s="79">
        <f t="shared" si="1"/>
        <v>856040.14</v>
      </c>
      <c r="G86" s="79">
        <v>856040.14</v>
      </c>
      <c r="H86" s="40"/>
      <c r="I86" s="40"/>
      <c r="J86" s="40"/>
      <c r="K86" s="40"/>
      <c r="L86" s="90" t="s">
        <v>231</v>
      </c>
      <c r="M86" s="102">
        <v>352</v>
      </c>
      <c r="N86" s="103" t="s">
        <v>176</v>
      </c>
    </row>
    <row r="87" spans="1:14" s="65" customFormat="1" ht="15" customHeight="1">
      <c r="A87" s="61"/>
      <c r="B87" s="62"/>
      <c r="C87" s="93"/>
      <c r="D87" s="60" t="s">
        <v>152</v>
      </c>
      <c r="E87" s="63"/>
      <c r="F87" s="78">
        <f>SUM(G87:K87)</f>
        <v>62513279.930000007</v>
      </c>
      <c r="G87" s="78">
        <f>SUM(G49:G86)</f>
        <v>62513279.930000007</v>
      </c>
      <c r="H87" s="78">
        <f t="shared" ref="H87:K87" si="6">SUM(H49:H86)</f>
        <v>0</v>
      </c>
      <c r="I87" s="78">
        <f t="shared" si="6"/>
        <v>0</v>
      </c>
      <c r="J87" s="78">
        <f t="shared" si="6"/>
        <v>0</v>
      </c>
      <c r="K87" s="78">
        <f t="shared" si="6"/>
        <v>0</v>
      </c>
      <c r="L87" s="64"/>
      <c r="M87" s="61"/>
      <c r="N87" s="61"/>
    </row>
    <row r="88" spans="1:14" ht="15" customHeight="1" thickBot="1">
      <c r="A88" s="24"/>
      <c r="B88" s="39"/>
      <c r="C88" s="94"/>
      <c r="D88" s="24"/>
      <c r="E88" s="41"/>
      <c r="F88" s="80">
        <f t="shared" si="1"/>
        <v>0</v>
      </c>
      <c r="G88" s="80"/>
      <c r="H88" s="42"/>
      <c r="I88" s="42"/>
      <c r="J88" s="42"/>
      <c r="K88" s="42"/>
      <c r="L88" s="42"/>
      <c r="M88" s="41"/>
      <c r="N88" s="41"/>
    </row>
    <row r="89" spans="1:14" ht="15" customHeight="1" thickBot="1">
      <c r="A89" s="22"/>
      <c r="B89" s="23"/>
      <c r="C89" s="96"/>
      <c r="D89" s="22"/>
      <c r="E89" s="43" t="s">
        <v>143</v>
      </c>
      <c r="F89" s="81">
        <f>F22+F26+F30+F37+F48+F87</f>
        <v>145246926</v>
      </c>
      <c r="G89" s="81">
        <f>G22+G26+G30+G37+G48+G87</f>
        <v>131746926</v>
      </c>
      <c r="H89" s="59">
        <f>H22+H87</f>
        <v>0</v>
      </c>
      <c r="I89" s="59">
        <f>I22+I87</f>
        <v>0</v>
      </c>
      <c r="J89" s="59">
        <f>J22+J87</f>
        <v>0</v>
      </c>
      <c r="K89" s="59">
        <f>K22+K87+K48+K26</f>
        <v>13500000</v>
      </c>
      <c r="L89" s="56"/>
      <c r="M89" s="44"/>
      <c r="N89" s="44"/>
    </row>
    <row r="90" spans="1:14">
      <c r="A90" s="22"/>
      <c r="B90" s="22"/>
      <c r="C90" s="69"/>
      <c r="D90" s="22"/>
      <c r="E90" s="22"/>
      <c r="F90" s="82"/>
      <c r="G90" s="82"/>
      <c r="H90" s="22"/>
      <c r="I90" s="22"/>
      <c r="J90" s="22"/>
      <c r="K90" s="22"/>
      <c r="L90" s="22"/>
      <c r="M90" s="22"/>
      <c r="N90" s="22"/>
    </row>
    <row r="91" spans="1:14">
      <c r="A91" s="25"/>
      <c r="B91" s="22"/>
      <c r="C91" s="69"/>
      <c r="D91" s="22"/>
      <c r="E91" s="22"/>
      <c r="F91" s="83"/>
      <c r="G91" s="82"/>
      <c r="H91" s="22"/>
      <c r="I91" s="22"/>
      <c r="J91" s="22"/>
      <c r="K91" s="22"/>
      <c r="L91" s="22"/>
      <c r="M91" s="28"/>
      <c r="N91" s="28"/>
    </row>
    <row r="92" spans="1:14">
      <c r="A92" s="22"/>
      <c r="B92" s="22"/>
      <c r="C92" s="69"/>
      <c r="D92" s="22"/>
      <c r="E92" s="22"/>
      <c r="F92" s="82"/>
      <c r="G92" s="82"/>
      <c r="H92" s="22"/>
      <c r="I92" s="22"/>
      <c r="J92" s="22"/>
      <c r="K92" s="22"/>
      <c r="L92" s="22"/>
      <c r="M92" s="28"/>
      <c r="N92" s="28"/>
    </row>
    <row r="93" spans="1:14">
      <c r="A93" s="22"/>
      <c r="B93" s="22"/>
      <c r="C93" s="69"/>
      <c r="D93" s="22"/>
      <c r="E93" s="22"/>
      <c r="F93" s="84"/>
      <c r="G93" s="82"/>
      <c r="H93" s="22"/>
      <c r="I93" s="25"/>
      <c r="J93" s="25"/>
      <c r="K93" s="22"/>
      <c r="L93" s="22"/>
      <c r="M93" s="22"/>
      <c r="N93" s="22"/>
    </row>
    <row r="94" spans="1:14">
      <c r="A94" s="25"/>
      <c r="B94" s="22"/>
      <c r="C94" s="69"/>
      <c r="D94" s="22"/>
      <c r="E94" s="22"/>
      <c r="F94" s="83"/>
      <c r="G94" s="82"/>
      <c r="H94" s="22"/>
      <c r="I94" s="22"/>
      <c r="J94" s="22"/>
      <c r="K94" s="22"/>
      <c r="L94" s="22"/>
      <c r="M94" s="22"/>
      <c r="N94" s="22"/>
    </row>
    <row r="95" spans="1:14">
      <c r="A95" s="22"/>
      <c r="B95" s="22"/>
      <c r="C95" s="69"/>
      <c r="D95" s="22"/>
      <c r="E95" s="22"/>
      <c r="F95" s="82"/>
      <c r="G95" s="82"/>
      <c r="H95" s="22"/>
      <c r="I95" s="22"/>
      <c r="J95" s="22"/>
      <c r="K95" s="22"/>
      <c r="L95" s="22"/>
      <c r="M95" s="22"/>
      <c r="N95" s="22"/>
    </row>
    <row r="96" spans="1:14">
      <c r="A96" s="22"/>
      <c r="B96" s="22"/>
      <c r="C96" s="69"/>
      <c r="D96" s="22"/>
      <c r="E96" s="45"/>
      <c r="F96" s="82"/>
      <c r="G96" s="82"/>
      <c r="H96" s="22"/>
      <c r="I96" s="22"/>
      <c r="J96" s="22"/>
      <c r="K96" s="22"/>
      <c r="L96" s="22"/>
      <c r="M96" s="22"/>
      <c r="N96" s="22"/>
    </row>
    <row r="97" spans="1:14">
      <c r="A97" s="49"/>
      <c r="B97" s="22"/>
      <c r="C97" s="69"/>
      <c r="D97" s="22"/>
      <c r="E97" s="22"/>
      <c r="F97" s="82"/>
      <c r="G97" s="82"/>
      <c r="H97" s="22"/>
      <c r="I97" s="22"/>
      <c r="J97" s="22"/>
      <c r="K97" s="22"/>
      <c r="L97" s="22"/>
      <c r="M97" s="22"/>
      <c r="N97" s="22"/>
    </row>
    <row r="98" spans="1:14">
      <c r="A98" s="50"/>
      <c r="B98" s="22"/>
      <c r="C98" s="69"/>
      <c r="D98" s="22"/>
      <c r="E98" s="22"/>
      <c r="F98" s="82"/>
      <c r="G98" s="82"/>
      <c r="H98" s="22"/>
      <c r="I98" s="22"/>
      <c r="J98" s="22"/>
      <c r="K98" s="22"/>
      <c r="L98" s="22"/>
      <c r="M98" s="22"/>
      <c r="N98" s="22"/>
    </row>
    <row r="99" spans="1:14">
      <c r="A99" s="50"/>
      <c r="B99" s="22"/>
      <c r="C99" s="69"/>
      <c r="D99" s="22"/>
      <c r="E99" s="22"/>
      <c r="F99" s="82"/>
      <c r="G99" s="82"/>
      <c r="H99" s="22"/>
      <c r="I99" s="22"/>
      <c r="J99" s="22"/>
      <c r="K99" s="22"/>
      <c r="L99" s="22"/>
      <c r="M99" s="22"/>
      <c r="N99" s="22"/>
    </row>
    <row r="100" spans="1:14">
      <c r="A100" s="54"/>
      <c r="B100" s="54"/>
      <c r="C100" s="70"/>
      <c r="D100" s="54"/>
      <c r="E100" s="54"/>
      <c r="F100" s="85"/>
      <c r="G100" s="85"/>
      <c r="H100" s="54"/>
      <c r="I100" s="54"/>
      <c r="J100" s="54"/>
      <c r="K100" s="54"/>
      <c r="L100" s="54"/>
      <c r="M100" s="54"/>
      <c r="N100" s="22"/>
    </row>
    <row r="101" spans="1:14">
      <c r="A101" s="55"/>
      <c r="B101" s="55"/>
      <c r="C101" s="71"/>
      <c r="D101" s="55"/>
      <c r="E101" s="55"/>
      <c r="F101" s="86"/>
      <c r="G101" s="86"/>
      <c r="H101" s="55"/>
      <c r="I101" s="55"/>
      <c r="J101" s="55"/>
      <c r="K101" s="55"/>
      <c r="L101" s="55"/>
      <c r="M101" s="55"/>
      <c r="N101" s="55"/>
    </row>
    <row r="102" spans="1:14">
      <c r="A102" s="51"/>
      <c r="B102" s="53"/>
      <c r="C102" s="72"/>
      <c r="D102" s="53"/>
      <c r="E102" s="53"/>
      <c r="F102" s="87"/>
      <c r="G102" s="87"/>
      <c r="H102" s="53"/>
      <c r="I102" s="53"/>
      <c r="J102" s="53"/>
      <c r="K102" s="53"/>
      <c r="L102" s="53"/>
      <c r="M102" s="53"/>
      <c r="N102" s="53"/>
    </row>
    <row r="103" spans="1:14">
      <c r="A103" s="52"/>
      <c r="B103" s="22"/>
      <c r="C103" s="69"/>
      <c r="D103" s="22"/>
      <c r="E103" s="22"/>
      <c r="F103" s="82"/>
      <c r="G103" s="82"/>
      <c r="H103" s="22"/>
      <c r="I103" s="22"/>
      <c r="J103" s="22"/>
      <c r="K103" s="22"/>
      <c r="L103" s="22"/>
      <c r="M103" s="22"/>
      <c r="N103" s="22"/>
    </row>
    <row r="104" spans="1:14">
      <c r="A104" s="52"/>
      <c r="B104" s="22"/>
      <c r="C104" s="69"/>
      <c r="D104" s="22"/>
      <c r="E104" s="22"/>
      <c r="F104" s="82"/>
      <c r="G104" s="82"/>
      <c r="H104" s="22"/>
      <c r="I104" s="22"/>
      <c r="J104" s="22"/>
      <c r="K104" s="22"/>
      <c r="L104" s="22"/>
      <c r="M104" s="22"/>
      <c r="N104" s="22"/>
    </row>
    <row r="105" spans="1:14">
      <c r="A105" s="52"/>
      <c r="B105" s="22"/>
      <c r="C105" s="69"/>
      <c r="D105" s="22"/>
      <c r="E105" s="22"/>
      <c r="F105" s="82"/>
      <c r="G105" s="82"/>
      <c r="H105" s="22"/>
      <c r="I105" s="22"/>
      <c r="J105" s="22"/>
      <c r="K105" s="22"/>
      <c r="L105" s="22"/>
      <c r="M105" s="22"/>
      <c r="N105" s="22"/>
    </row>
    <row r="106" spans="1:14">
      <c r="A106" s="52"/>
      <c r="B106" s="22"/>
      <c r="C106" s="69"/>
      <c r="D106" s="22"/>
      <c r="E106" s="22"/>
      <c r="F106" s="82"/>
      <c r="G106" s="82"/>
      <c r="H106" s="22"/>
      <c r="I106" s="22"/>
      <c r="J106" s="22"/>
      <c r="K106" s="22"/>
      <c r="L106" s="22"/>
      <c r="M106" s="22"/>
      <c r="N106" s="22"/>
    </row>
  </sheetData>
  <mergeCells count="13">
    <mergeCell ref="A2:N2"/>
    <mergeCell ref="A3:N3"/>
    <mergeCell ref="E6:E8"/>
    <mergeCell ref="M6:M8"/>
    <mergeCell ref="N6:N8"/>
    <mergeCell ref="A6:A8"/>
    <mergeCell ref="B6:B8"/>
    <mergeCell ref="C6:C8"/>
    <mergeCell ref="D6:D8"/>
    <mergeCell ref="F7:F8"/>
    <mergeCell ref="G7:K7"/>
    <mergeCell ref="F6:K6"/>
    <mergeCell ref="L6:L8"/>
  </mergeCells>
  <phoneticPr fontId="45" type="noConversion"/>
  <dataValidations count="1">
    <dataValidation type="list" allowBlank="1" showInputMessage="1" showErrorMessage="1" sqref="N9:N88 B9:B21 B24:B49 B87:B88" xr:uid="{00000000-0002-0000-0100-000000000000}">
      <formula1>#REF!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5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OP-1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Isidoro Cabrera</cp:lastModifiedBy>
  <cp:lastPrinted>2024-04-26T00:15:56Z</cp:lastPrinted>
  <dcterms:created xsi:type="dcterms:W3CDTF">2008-11-04T10:53:46Z</dcterms:created>
  <dcterms:modified xsi:type="dcterms:W3CDTF">2025-08-05T03:06:39Z</dcterms:modified>
</cp:coreProperties>
</file>